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_rels/sheet2.xml.rels" ContentType="application/vnd.openxmlformats-package.relationships+xml"/>
  <Override PartName="/xl/sharedStrings.xml" ContentType="application/vnd.openxmlformats-officedocument.spreadsheetml.sharedStrings+xml"/>
  <Override PartName="/xl/media/image1.png" ContentType="image/pn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Data" sheetId="1" state="visible" r:id="rId2"/>
    <sheet name="Výsledky" sheetId="2" state="visible" r:id="rId3"/>
    <sheet name="PROFI - Muži" sheetId="3" state="visible" r:id="rId4"/>
    <sheet name="PROFI - Ženy" sheetId="4" state="visible" r:id="rId5"/>
    <sheet name="AMATÉŘI - Muži" sheetId="5" state="visible" r:id="rId6"/>
    <sheet name="AMATÉŘI - Ženy" sheetId="6" state="visible" r:id="rId7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<sst xmlns="http://schemas.openxmlformats.org/spreadsheetml/2006/main" count="250" uniqueCount="73">
  <si>
    <t xml:space="preserve">Hráč</t>
  </si>
  <si>
    <t xml:space="preserve">Kategorie</t>
  </si>
  <si>
    <t xml:space="preserve">Dráha 1</t>
  </si>
  <si>
    <t xml:space="preserve">Dráha 2</t>
  </si>
  <si>
    <t xml:space="preserve">Celkem </t>
  </si>
  <si>
    <t xml:space="preserve">Celkem</t>
  </si>
  <si>
    <t xml:space="preserve">Plné</t>
  </si>
  <si>
    <t xml:space="preserve">Dorážka</t>
  </si>
  <si>
    <t xml:space="preserve">Chyby</t>
  </si>
  <si>
    <t xml:space="preserve">Plné </t>
  </si>
  <si>
    <t xml:space="preserve">Tomáš Peřina</t>
  </si>
  <si>
    <t xml:space="preserve">PROFI</t>
  </si>
  <si>
    <t xml:space="preserve">Muži</t>
  </si>
  <si>
    <t xml:space="preserve">Robert Pacal</t>
  </si>
  <si>
    <t xml:space="preserve">Pavla Fialová</t>
  </si>
  <si>
    <t xml:space="preserve">Ženy</t>
  </si>
  <si>
    <t xml:space="preserve">Robert Mondřík</t>
  </si>
  <si>
    <t xml:space="preserve">Jana Pavlů</t>
  </si>
  <si>
    <t xml:space="preserve">Romana Sedlářová</t>
  </si>
  <si>
    <t xml:space="preserve">Jaroslav Sedlář</t>
  </si>
  <si>
    <t xml:space="preserve">Petr Juránek</t>
  </si>
  <si>
    <t xml:space="preserve">Jiří Martínek</t>
  </si>
  <si>
    <t xml:space="preserve">Radka Rosendorfová</t>
  </si>
  <si>
    <t xml:space="preserve">Dana Pongrácová</t>
  </si>
  <si>
    <t xml:space="preserve">AMATÉŘI</t>
  </si>
  <si>
    <t xml:space="preserve">Tomáš Rak</t>
  </si>
  <si>
    <t xml:space="preserve">David Raška</t>
  </si>
  <si>
    <t xml:space="preserve">Martin Doležal</t>
  </si>
  <si>
    <t xml:space="preserve">Pavel Medek</t>
  </si>
  <si>
    <t xml:space="preserve">Janková Libuše</t>
  </si>
  <si>
    <t xml:space="preserve">Rosendorfová Radka</t>
  </si>
  <si>
    <t xml:space="preserve">Karel Krajina</t>
  </si>
  <si>
    <t xml:space="preserve">Uher František</t>
  </si>
  <si>
    <t xml:space="preserve">Mirka Čáslavská</t>
  </si>
  <si>
    <t xml:space="preserve">Tománek Dušan</t>
  </si>
  <si>
    <t xml:space="preserve">Petráš Michal</t>
  </si>
  <si>
    <t xml:space="preserve">Karel Kabela</t>
  </si>
  <si>
    <t xml:space="preserve">Peléšek Petr</t>
  </si>
  <si>
    <t xml:space="preserve">Radek Rak</t>
  </si>
  <si>
    <t xml:space="preserve">Petr Hanousek</t>
  </si>
  <si>
    <t xml:space="preserve">Stanislav Beran</t>
  </si>
  <si>
    <t xml:space="preserve">Anton Cpin</t>
  </si>
  <si>
    <t xml:space="preserve">Vladimír Veselý</t>
  </si>
  <si>
    <t xml:space="preserve">Petr Večeřa</t>
  </si>
  <si>
    <t xml:space="preserve">Petr Berka</t>
  </si>
  <si>
    <t xml:space="preserve">Jiří Martinů</t>
  </si>
  <si>
    <t xml:space="preserve">Lukáš Chadim</t>
  </si>
  <si>
    <t xml:space="preserve">Štěpán Kalas</t>
  </si>
  <si>
    <t xml:space="preserve">Marek Čech</t>
  </si>
  <si>
    <t xml:space="preserve">František Čech</t>
  </si>
  <si>
    <t xml:space="preserve">Štěpán Večerka</t>
  </si>
  <si>
    <t xml:space="preserve">Martin Večerka</t>
  </si>
  <si>
    <t xml:space="preserve">Jan Bernatík</t>
  </si>
  <si>
    <t xml:space="preserve">Pavlína Březinová</t>
  </si>
  <si>
    <t xml:space="preserve">Miroslav Vítek</t>
  </si>
  <si>
    <t xml:space="preserve">David Raška </t>
  </si>
  <si>
    <t xml:space="preserve">Martin Raška</t>
  </si>
  <si>
    <t xml:space="preserve">Martin Ronek</t>
  </si>
  <si>
    <t xml:space="preserve">Adéla Ronková</t>
  </si>
  <si>
    <t xml:space="preserve">Tomáš Pavlů</t>
  </si>
  <si>
    <t xml:space="preserve">Čáslavská Mirka</t>
  </si>
  <si>
    <t xml:space="preserve">Profi Muži</t>
  </si>
  <si>
    <t xml:space="preserve">Profi Ženy</t>
  </si>
  <si>
    <t xml:space="preserve">Amatéři Muži</t>
  </si>
  <si>
    <t xml:space="preserve">Amatéři Ženy</t>
  </si>
  <si>
    <t xml:space="preserve">Řazení</t>
  </si>
  <si>
    <t xml:space="preserve">Jméno</t>
  </si>
  <si>
    <t xml:space="preserve">Plné 1</t>
  </si>
  <si>
    <t xml:space="preserve">Dorážka 1</t>
  </si>
  <si>
    <t xml:space="preserve">Chyby 1</t>
  </si>
  <si>
    <t xml:space="preserve">Plné 2</t>
  </si>
  <si>
    <t xml:space="preserve">Dorážka 2</t>
  </si>
  <si>
    <t xml:space="preserve">Chyby 2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</si>
</sst>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General"/>
  </numFmts>
  <fonts count="11">
    <font>
      <sz val="11"/>
      <color rgb="FF000000"/>
      <name val="Calibri"/>
      <family val="2"/>
      <charset val="238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22"/>
      <color rgb="FF9C6500"/>
      <name val="Calibri"/>
      <family val="2"/>
      <charset val="238"/>
    </font>
    <font>
      <sz val="11"/>
      <color rgb="FF9C6500"/>
      <name val="Calibri"/>
      <family val="2"/>
      <charset val="238"/>
    </font>
    <font>
      <b val="true"/>
      <sz val="22"/>
      <color rgb="FF000000"/>
      <name val="Calibri"/>
      <family val="2"/>
      <charset val="238"/>
    </font>
    <font>
      <sz val="11"/>
      <color rgb="FF000000"/>
      <name val="Segoe UI Semibold:smcp&amp;kern"/>
      <family val="2"/>
      <charset val="1"/>
    </font>
    <font>
      <sz val="20"/>
      <color rgb="FF000000"/>
      <name val="Segoe UI Semibold:smcp&amp;kern"/>
      <family val="2"/>
      <charset val="1"/>
    </font>
    <font>
      <sz val="60"/>
      <color rgb="FF000000"/>
      <name val="Segoe UI Semibold:smcp&amp;kern"/>
      <family val="2"/>
      <charset val="1"/>
    </font>
    <font>
      <sz val="48"/>
      <color rgb="FF000000"/>
      <name val="Segoe UI Semibold:smcp&amp;kern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FFEB9C"/>
        <bgColor rgb="FFEBF1DE"/>
      </patternFill>
    </fill>
    <fill>
      <patternFill patternType="solid">
        <fgColor rgb="FFEBF1DE"/>
        <bgColor rgb="FFFFFFFF"/>
      </patternFill>
    </fill>
    <fill>
      <patternFill patternType="solid">
        <fgColor rgb="FFFAC090"/>
        <bgColor rgb="FFFFEB9C"/>
      </patternFill>
    </fill>
    <fill>
      <patternFill patternType="solid">
        <fgColor rgb="FFE46C0A"/>
        <bgColor rgb="FFFF9900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5" fillId="2" borderId="0" applyFont="true" applyBorder="false" applyAlignment="true" applyProtection="false">
      <alignment horizontal="general" vertical="bottom" textRotation="0" wrapText="false" indent="0" shrinkToFit="false"/>
    </xf>
  </cellStyleXfs>
  <cellXfs count="1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3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6" fillId="4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6" fillId="5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5" fontId="8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Neutral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9C6500"/>
      <rgbColor rgb="FF800080"/>
      <rgbColor rgb="FF008080"/>
      <rgbColor rgb="FFC0C0C0"/>
      <rgbColor rgb="FF808080"/>
      <rgbColor rgb="FF9999FF"/>
      <rgbColor rgb="FF993366"/>
      <rgbColor rgb="FFEBF1DE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EB9C"/>
      <rgbColor rgb="FF99CCFF"/>
      <rgbColor rgb="FFFF99CC"/>
      <rgbColor rgb="FFCC99FF"/>
      <rgbColor rgb="FFFAC090"/>
      <rgbColor rgb="FF3366FF"/>
      <rgbColor rgb="FF33CCCC"/>
      <rgbColor rgb="FF99CC00"/>
      <rgbColor rgb="FFFFCC00"/>
      <rgbColor rgb="FFFF9900"/>
      <rgbColor rgb="FFE46C0A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3</xdr:col>
      <xdr:colOff>602280</xdr:colOff>
      <xdr:row>4</xdr:row>
      <xdr:rowOff>125640</xdr:rowOff>
    </xdr:from>
    <xdr:to>
      <xdr:col>3</xdr:col>
      <xdr:colOff>2103120</xdr:colOff>
      <xdr:row>4</xdr:row>
      <xdr:rowOff>1626120</xdr:rowOff>
    </xdr:to>
    <xdr:pic>
      <xdr:nvPicPr>
        <xdr:cNvPr id="0" name="Obrázek 1" descr=""/>
        <xdr:cNvPicPr/>
      </xdr:nvPicPr>
      <xdr:blipFill>
        <a:blip r:embed="rId1"/>
        <a:stretch/>
      </xdr:blipFill>
      <xdr:spPr>
        <a:xfrm>
          <a:off x="4560120" y="3006000"/>
          <a:ext cx="1500840" cy="150048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M10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0" ySplit="2" topLeftCell="A42" activePane="bottomLeft" state="frozen"/>
      <selection pane="topLeft" activeCell="A1" activeCellId="0" sqref="A1"/>
      <selection pane="bottomLeft" activeCell="A61" activeCellId="0" sqref="A61"/>
    </sheetView>
  </sheetViews>
  <sheetFormatPr defaultColWidth="8.84765625" defaultRowHeight="15" zeroHeight="false" outlineLevelRow="0" outlineLevelCol="0"/>
  <cols>
    <col collapsed="false" customWidth="true" hidden="false" outlineLevel="0" max="1" min="1" style="0" width="35.87"/>
    <col collapsed="false" customWidth="true" hidden="false" outlineLevel="0" max="2" min="2" style="0" width="18.42"/>
    <col collapsed="false" customWidth="true" hidden="false" outlineLevel="0" max="3" min="3" style="0" width="11.57"/>
    <col collapsed="false" customWidth="true" hidden="false" outlineLevel="0" max="4" min="4" style="0" width="14.69"/>
    <col collapsed="false" customWidth="true" hidden="false" outlineLevel="0" max="5" min="5" style="0" width="16.41"/>
    <col collapsed="false" customWidth="true" hidden="false" outlineLevel="0" max="6" min="6" style="0" width="12.71"/>
    <col collapsed="false" customWidth="true" hidden="false" outlineLevel="0" max="7" min="7" style="0" width="11.99"/>
    <col collapsed="false" customWidth="true" hidden="false" outlineLevel="0" max="8" min="8" style="0" width="16.57"/>
    <col collapsed="false" customWidth="true" hidden="false" outlineLevel="0" max="9" min="9" style="0" width="13.86"/>
    <col collapsed="false" customWidth="true" hidden="false" outlineLevel="0" max="10" min="10" style="0" width="11.57"/>
    <col collapsed="false" customWidth="true" hidden="false" outlineLevel="0" max="11" min="11" style="0" width="15.88"/>
    <col collapsed="false" customWidth="true" hidden="false" outlineLevel="0" max="12" min="12" style="0" width="13.29"/>
    <col collapsed="false" customWidth="true" hidden="false" outlineLevel="0" max="13" min="13" style="0" width="16.14"/>
  </cols>
  <sheetData>
    <row r="1" customFormat="false" ht="28.5" hidden="false" customHeight="false" outlineLevel="0" collapsed="false">
      <c r="A1" s="1" t="s">
        <v>0</v>
      </c>
      <c r="B1" s="1" t="s">
        <v>1</v>
      </c>
      <c r="C1" s="1"/>
      <c r="D1" s="1" t="s">
        <v>2</v>
      </c>
      <c r="E1" s="1"/>
      <c r="F1" s="1"/>
      <c r="G1" s="1" t="s">
        <v>3</v>
      </c>
      <c r="H1" s="1"/>
      <c r="I1" s="1"/>
      <c r="J1" s="1" t="s">
        <v>4</v>
      </c>
      <c r="K1" s="1"/>
      <c r="L1" s="1"/>
      <c r="M1" s="1" t="s">
        <v>5</v>
      </c>
    </row>
    <row r="2" customFormat="false" ht="28.5" hidden="false" customHeight="false" outlineLevel="0" collapsed="false">
      <c r="A2" s="1"/>
      <c r="B2" s="1"/>
      <c r="C2" s="1"/>
      <c r="D2" s="1" t="s">
        <v>6</v>
      </c>
      <c r="E2" s="1" t="s">
        <v>7</v>
      </c>
      <c r="F2" s="1" t="s">
        <v>8</v>
      </c>
      <c r="G2" s="1" t="s">
        <v>9</v>
      </c>
      <c r="H2" s="1" t="s">
        <v>7</v>
      </c>
      <c r="I2" s="1" t="s">
        <v>8</v>
      </c>
      <c r="J2" s="1" t="s">
        <v>6</v>
      </c>
      <c r="K2" s="1" t="s">
        <v>7</v>
      </c>
      <c r="L2" s="1" t="s">
        <v>8</v>
      </c>
      <c r="M2" s="1"/>
    </row>
    <row r="3" customFormat="false" ht="26.8" hidden="false" customHeight="false" outlineLevel="0" collapsed="false">
      <c r="A3" s="2" t="s">
        <v>10</v>
      </c>
      <c r="B3" s="2" t="s">
        <v>11</v>
      </c>
      <c r="C3" s="2" t="s">
        <v>12</v>
      </c>
      <c r="D3" s="2" t="n">
        <v>80</v>
      </c>
      <c r="E3" s="2" t="n">
        <v>43</v>
      </c>
      <c r="F3" s="2" t="n">
        <v>0</v>
      </c>
      <c r="G3" s="2" t="n">
        <v>70</v>
      </c>
      <c r="H3" s="2" t="n">
        <v>25</v>
      </c>
      <c r="I3" s="2" t="n">
        <v>7</v>
      </c>
      <c r="J3" s="3" t="n">
        <f aca="false">D3+G3</f>
        <v>150</v>
      </c>
      <c r="K3" s="3" t="n">
        <f aca="false">E3+H3</f>
        <v>68</v>
      </c>
      <c r="L3" s="3" t="n">
        <f aca="false">F3+I3</f>
        <v>7</v>
      </c>
      <c r="M3" s="4" t="n">
        <f aca="false">J3+K3</f>
        <v>218</v>
      </c>
    </row>
    <row r="4" customFormat="false" ht="26.8" hidden="false" customHeight="false" outlineLevel="0" collapsed="false">
      <c r="A4" s="2" t="s">
        <v>13</v>
      </c>
      <c r="B4" s="2" t="s">
        <v>11</v>
      </c>
      <c r="C4" s="2" t="s">
        <v>12</v>
      </c>
      <c r="D4" s="2" t="n">
        <v>93</v>
      </c>
      <c r="E4" s="2" t="n">
        <v>35</v>
      </c>
      <c r="F4" s="2" t="n">
        <v>3</v>
      </c>
      <c r="G4" s="2" t="n">
        <v>77</v>
      </c>
      <c r="H4" s="2" t="n">
        <v>41</v>
      </c>
      <c r="I4" s="2" t="n">
        <v>0</v>
      </c>
      <c r="J4" s="3" t="n">
        <f aca="false">D4+G4</f>
        <v>170</v>
      </c>
      <c r="K4" s="3" t="n">
        <f aca="false">E4+H4</f>
        <v>76</v>
      </c>
      <c r="L4" s="3" t="n">
        <f aca="false">F4+I4</f>
        <v>3</v>
      </c>
      <c r="M4" s="4" t="n">
        <f aca="false">J4+K4</f>
        <v>246</v>
      </c>
    </row>
    <row r="5" customFormat="false" ht="26.8" hidden="false" customHeight="false" outlineLevel="0" collapsed="false">
      <c r="A5" s="2" t="s">
        <v>14</v>
      </c>
      <c r="B5" s="2" t="s">
        <v>11</v>
      </c>
      <c r="C5" s="2" t="s">
        <v>15</v>
      </c>
      <c r="D5" s="2" t="n">
        <v>89</v>
      </c>
      <c r="E5" s="2" t="n">
        <v>41</v>
      </c>
      <c r="F5" s="2" t="n">
        <v>0</v>
      </c>
      <c r="G5" s="2" t="n">
        <v>86</v>
      </c>
      <c r="H5" s="2" t="n">
        <v>45</v>
      </c>
      <c r="I5" s="2" t="n">
        <v>0</v>
      </c>
      <c r="J5" s="3" t="n">
        <f aca="false">D5+G5</f>
        <v>175</v>
      </c>
      <c r="K5" s="3" t="n">
        <f aca="false">E5+H5</f>
        <v>86</v>
      </c>
      <c r="L5" s="3" t="n">
        <f aca="false">F5+I5</f>
        <v>0</v>
      </c>
      <c r="M5" s="4" t="n">
        <f aca="false">J5+K5</f>
        <v>261</v>
      </c>
    </row>
    <row r="6" customFormat="false" ht="26.8" hidden="false" customHeight="false" outlineLevel="0" collapsed="false">
      <c r="A6" s="2" t="s">
        <v>16</v>
      </c>
      <c r="B6" s="2" t="s">
        <v>11</v>
      </c>
      <c r="C6" s="2" t="s">
        <v>12</v>
      </c>
      <c r="D6" s="2" t="n">
        <v>92</v>
      </c>
      <c r="E6" s="2" t="n">
        <v>42</v>
      </c>
      <c r="F6" s="2" t="n">
        <v>3</v>
      </c>
      <c r="G6" s="2" t="n">
        <v>94</v>
      </c>
      <c r="H6" s="2" t="n">
        <v>26</v>
      </c>
      <c r="I6" s="2" t="n">
        <v>5</v>
      </c>
      <c r="J6" s="3" t="n">
        <f aca="false">D6+G6</f>
        <v>186</v>
      </c>
      <c r="K6" s="3" t="n">
        <f aca="false">E6+H6</f>
        <v>68</v>
      </c>
      <c r="L6" s="3" t="n">
        <f aca="false">F6+I6</f>
        <v>8</v>
      </c>
      <c r="M6" s="4" t="n">
        <f aca="false">J6+K6</f>
        <v>254</v>
      </c>
    </row>
    <row r="7" customFormat="false" ht="26.8" hidden="false" customHeight="false" outlineLevel="0" collapsed="false">
      <c r="A7" s="2" t="s">
        <v>17</v>
      </c>
      <c r="B7" s="2" t="s">
        <v>11</v>
      </c>
      <c r="C7" s="2" t="s">
        <v>15</v>
      </c>
      <c r="D7" s="2" t="n">
        <v>86</v>
      </c>
      <c r="E7" s="2" t="n">
        <v>33</v>
      </c>
      <c r="F7" s="2" t="n">
        <v>2</v>
      </c>
      <c r="G7" s="2" t="n">
        <v>91</v>
      </c>
      <c r="H7" s="2" t="n">
        <v>35</v>
      </c>
      <c r="I7" s="2" t="n">
        <v>2</v>
      </c>
      <c r="J7" s="3" t="n">
        <f aca="false">D7+G7</f>
        <v>177</v>
      </c>
      <c r="K7" s="3" t="n">
        <f aca="false">E7+H7</f>
        <v>68</v>
      </c>
      <c r="L7" s="3" t="n">
        <f aca="false">F7+I7</f>
        <v>4</v>
      </c>
      <c r="M7" s="4" t="n">
        <f aca="false">J7+K7</f>
        <v>245</v>
      </c>
    </row>
    <row r="8" customFormat="false" ht="26.8" hidden="false" customHeight="false" outlineLevel="0" collapsed="false">
      <c r="A8" s="2"/>
      <c r="B8" s="2"/>
      <c r="C8" s="2"/>
      <c r="D8" s="2"/>
      <c r="E8" s="2"/>
      <c r="F8" s="2"/>
      <c r="G8" s="2"/>
      <c r="H8" s="2"/>
      <c r="I8" s="2"/>
      <c r="J8" s="3" t="n">
        <f aca="false">D8+G8</f>
        <v>0</v>
      </c>
      <c r="K8" s="3" t="n">
        <f aca="false">E8+H8</f>
        <v>0</v>
      </c>
      <c r="L8" s="3" t="n">
        <f aca="false">F8+I8</f>
        <v>0</v>
      </c>
      <c r="M8" s="4" t="n">
        <f aca="false">J8+K8</f>
        <v>0</v>
      </c>
    </row>
    <row r="9" customFormat="false" ht="26.8" hidden="false" customHeight="false" outlineLevel="0" collapsed="false">
      <c r="A9" s="2" t="s">
        <v>18</v>
      </c>
      <c r="B9" s="2" t="s">
        <v>11</v>
      </c>
      <c r="C9" s="2" t="s">
        <v>15</v>
      </c>
      <c r="D9" s="2" t="n">
        <v>82</v>
      </c>
      <c r="E9" s="2" t="n">
        <v>42</v>
      </c>
      <c r="F9" s="2" t="n">
        <v>1</v>
      </c>
      <c r="G9" s="2" t="n">
        <v>94</v>
      </c>
      <c r="H9" s="2" t="n">
        <v>34</v>
      </c>
      <c r="I9" s="2" t="n">
        <v>0</v>
      </c>
      <c r="J9" s="3" t="n">
        <f aca="false">D9+G9</f>
        <v>176</v>
      </c>
      <c r="K9" s="3" t="n">
        <f aca="false">E9+H9</f>
        <v>76</v>
      </c>
      <c r="L9" s="3" t="n">
        <f aca="false">F9+I9</f>
        <v>1</v>
      </c>
      <c r="M9" s="4" t="n">
        <f aca="false">J9+K9</f>
        <v>252</v>
      </c>
    </row>
    <row r="10" customFormat="false" ht="26.8" hidden="false" customHeight="false" outlineLevel="0" collapsed="false">
      <c r="A10" s="2" t="s">
        <v>19</v>
      </c>
      <c r="B10" s="2" t="s">
        <v>11</v>
      </c>
      <c r="C10" s="2" t="s">
        <v>12</v>
      </c>
      <c r="D10" s="2" t="n">
        <v>84</v>
      </c>
      <c r="E10" s="2" t="n">
        <v>23</v>
      </c>
      <c r="F10" s="2" t="n">
        <v>5</v>
      </c>
      <c r="G10" s="2" t="n">
        <v>81</v>
      </c>
      <c r="H10" s="2" t="n">
        <v>35</v>
      </c>
      <c r="I10" s="2" t="n">
        <v>2</v>
      </c>
      <c r="J10" s="3" t="n">
        <f aca="false">D10+G10</f>
        <v>165</v>
      </c>
      <c r="K10" s="3" t="n">
        <f aca="false">E10+H10</f>
        <v>58</v>
      </c>
      <c r="L10" s="3" t="n">
        <f aca="false">F10+I10</f>
        <v>7</v>
      </c>
      <c r="M10" s="4" t="n">
        <f aca="false">J10+K10</f>
        <v>223</v>
      </c>
    </row>
    <row r="11" customFormat="false" ht="26.8" hidden="false" customHeight="false" outlineLevel="0" collapsed="false">
      <c r="A11" s="2" t="s">
        <v>20</v>
      </c>
      <c r="B11" s="2" t="s">
        <v>11</v>
      </c>
      <c r="C11" s="2" t="s">
        <v>12</v>
      </c>
      <c r="D11" s="2" t="n">
        <v>90</v>
      </c>
      <c r="E11" s="2" t="n">
        <v>41</v>
      </c>
      <c r="F11" s="2" t="n">
        <v>2</v>
      </c>
      <c r="G11" s="2" t="n">
        <v>79</v>
      </c>
      <c r="H11" s="2" t="n">
        <v>17</v>
      </c>
      <c r="I11" s="2" t="n">
        <v>7</v>
      </c>
      <c r="J11" s="3" t="n">
        <f aca="false">D11+G11</f>
        <v>169</v>
      </c>
      <c r="K11" s="3" t="n">
        <f aca="false">E11+H11</f>
        <v>58</v>
      </c>
      <c r="L11" s="3" t="n">
        <f aca="false">F11+I11</f>
        <v>9</v>
      </c>
      <c r="M11" s="4" t="n">
        <f aca="false">J11+K11</f>
        <v>227</v>
      </c>
    </row>
    <row r="12" customFormat="false" ht="26.8" hidden="false" customHeight="false" outlineLevel="0" collapsed="false">
      <c r="A12" s="2" t="s">
        <v>21</v>
      </c>
      <c r="B12" s="2" t="s">
        <v>11</v>
      </c>
      <c r="C12" s="2" t="s">
        <v>12</v>
      </c>
      <c r="D12" s="2" t="n">
        <v>83</v>
      </c>
      <c r="E12" s="2" t="n">
        <v>34</v>
      </c>
      <c r="F12" s="2" t="n">
        <v>2</v>
      </c>
      <c r="G12" s="2" t="n">
        <v>80</v>
      </c>
      <c r="H12" s="2" t="n">
        <v>35</v>
      </c>
      <c r="I12" s="2" t="n">
        <v>1</v>
      </c>
      <c r="J12" s="3" t="n">
        <f aca="false">D12+G12</f>
        <v>163</v>
      </c>
      <c r="K12" s="3" t="n">
        <f aca="false">E12+H12</f>
        <v>69</v>
      </c>
      <c r="L12" s="3" t="n">
        <f aca="false">F12+I12</f>
        <v>3</v>
      </c>
      <c r="M12" s="4" t="n">
        <f aca="false">J12+K12</f>
        <v>232</v>
      </c>
    </row>
    <row r="13" customFormat="false" ht="26.8" hidden="false" customHeight="false" outlineLevel="0" collapsed="false">
      <c r="A13" s="2" t="s">
        <v>22</v>
      </c>
      <c r="B13" s="2" t="s">
        <v>11</v>
      </c>
      <c r="C13" s="2" t="s">
        <v>15</v>
      </c>
      <c r="D13" s="2" t="n">
        <v>77</v>
      </c>
      <c r="E13" s="2" t="n">
        <v>35</v>
      </c>
      <c r="F13" s="2" t="n">
        <v>4</v>
      </c>
      <c r="G13" s="2" t="n">
        <v>93</v>
      </c>
      <c r="H13" s="2" t="n">
        <v>36</v>
      </c>
      <c r="I13" s="2" t="n">
        <v>2</v>
      </c>
      <c r="J13" s="3" t="n">
        <f aca="false">D13+G13</f>
        <v>170</v>
      </c>
      <c r="K13" s="3" t="n">
        <f aca="false">E13+H13</f>
        <v>71</v>
      </c>
      <c r="L13" s="3" t="n">
        <f aca="false">F13+I13</f>
        <v>6</v>
      </c>
      <c r="M13" s="4" t="n">
        <f aca="false">J13+K13</f>
        <v>241</v>
      </c>
    </row>
    <row r="14" customFormat="false" ht="26.8" hidden="false" customHeight="false" outlineLevel="0" collapsed="false">
      <c r="A14" s="2" t="s">
        <v>23</v>
      </c>
      <c r="B14" s="2" t="s">
        <v>24</v>
      </c>
      <c r="C14" s="2" t="s">
        <v>15</v>
      </c>
      <c r="D14" s="2" t="n">
        <v>43</v>
      </c>
      <c r="E14" s="2" t="n">
        <v>16</v>
      </c>
      <c r="F14" s="2" t="n">
        <v>9</v>
      </c>
      <c r="G14" s="2" t="n">
        <v>61</v>
      </c>
      <c r="H14" s="2" t="n">
        <v>16</v>
      </c>
      <c r="I14" s="2" t="n">
        <v>10</v>
      </c>
      <c r="J14" s="3" t="n">
        <f aca="false">D14+G14</f>
        <v>104</v>
      </c>
      <c r="K14" s="3" t="n">
        <f aca="false">E14+H14</f>
        <v>32</v>
      </c>
      <c r="L14" s="3" t="n">
        <f aca="false">F14+I14</f>
        <v>19</v>
      </c>
      <c r="M14" s="4" t="n">
        <f aca="false">J14+K14</f>
        <v>136</v>
      </c>
    </row>
    <row r="15" customFormat="false" ht="26.8" hidden="false" customHeight="false" outlineLevel="0" collapsed="false">
      <c r="A15" s="2" t="s">
        <v>25</v>
      </c>
      <c r="B15" s="2" t="s">
        <v>11</v>
      </c>
      <c r="C15" s="2" t="s">
        <v>12</v>
      </c>
      <c r="D15" s="2" t="n">
        <v>90</v>
      </c>
      <c r="E15" s="2" t="n">
        <v>43</v>
      </c>
      <c r="F15" s="2" t="n">
        <v>0</v>
      </c>
      <c r="G15" s="2" t="n">
        <v>89</v>
      </c>
      <c r="H15" s="2" t="n">
        <v>50</v>
      </c>
      <c r="I15" s="2" t="n">
        <v>0</v>
      </c>
      <c r="J15" s="3" t="n">
        <f aca="false">D15+G15</f>
        <v>179</v>
      </c>
      <c r="K15" s="3" t="n">
        <f aca="false">E15+H15</f>
        <v>93</v>
      </c>
      <c r="L15" s="3" t="n">
        <f aca="false">F15+I15</f>
        <v>0</v>
      </c>
      <c r="M15" s="4" t="n">
        <f aca="false">J15+K15</f>
        <v>272</v>
      </c>
    </row>
    <row r="16" customFormat="false" ht="26.8" hidden="false" customHeight="false" outlineLevel="0" collapsed="false">
      <c r="A16" s="2" t="s">
        <v>26</v>
      </c>
      <c r="B16" s="2" t="s">
        <v>11</v>
      </c>
      <c r="C16" s="2" t="s">
        <v>12</v>
      </c>
      <c r="D16" s="2" t="n">
        <v>66</v>
      </c>
      <c r="E16" s="2" t="n">
        <v>26</v>
      </c>
      <c r="F16" s="2" t="n">
        <v>4</v>
      </c>
      <c r="G16" s="2" t="n">
        <v>67</v>
      </c>
      <c r="H16" s="2" t="n">
        <v>34</v>
      </c>
      <c r="I16" s="2" t="n">
        <v>2</v>
      </c>
      <c r="J16" s="3" t="n">
        <f aca="false">D16+G16</f>
        <v>133</v>
      </c>
      <c r="K16" s="3" t="n">
        <f aca="false">E16+H16</f>
        <v>60</v>
      </c>
      <c r="L16" s="3" t="n">
        <f aca="false">F16+I16</f>
        <v>6</v>
      </c>
      <c r="M16" s="4" t="n">
        <f aca="false">J16+K16</f>
        <v>193</v>
      </c>
    </row>
    <row r="17" customFormat="false" ht="26.8" hidden="false" customHeight="false" outlineLevel="0" collapsed="false">
      <c r="A17" s="2" t="s">
        <v>27</v>
      </c>
      <c r="B17" s="2" t="s">
        <v>11</v>
      </c>
      <c r="C17" s="2" t="s">
        <v>12</v>
      </c>
      <c r="D17" s="2" t="n">
        <v>82</v>
      </c>
      <c r="E17" s="2" t="n">
        <v>25</v>
      </c>
      <c r="F17" s="2" t="n">
        <v>3</v>
      </c>
      <c r="G17" s="2" t="n">
        <v>83</v>
      </c>
      <c r="H17" s="2" t="n">
        <v>35</v>
      </c>
      <c r="I17" s="2" t="n">
        <v>3</v>
      </c>
      <c r="J17" s="3" t="n">
        <f aca="false">D17+G17</f>
        <v>165</v>
      </c>
      <c r="K17" s="3" t="n">
        <f aca="false">E17+H17</f>
        <v>60</v>
      </c>
      <c r="L17" s="3" t="n">
        <f aca="false">F17+I17</f>
        <v>6</v>
      </c>
      <c r="M17" s="4" t="n">
        <f aca="false">J17+K17</f>
        <v>225</v>
      </c>
    </row>
    <row r="18" customFormat="false" ht="26.8" hidden="false" customHeight="false" outlineLevel="0" collapsed="false">
      <c r="A18" s="2" t="s">
        <v>28</v>
      </c>
      <c r="B18" s="2" t="s">
        <v>11</v>
      </c>
      <c r="C18" s="2" t="s">
        <v>12</v>
      </c>
      <c r="D18" s="2" t="n">
        <v>76</v>
      </c>
      <c r="E18" s="2" t="n">
        <v>25</v>
      </c>
      <c r="F18" s="2" t="n">
        <v>5</v>
      </c>
      <c r="G18" s="2" t="n">
        <v>80</v>
      </c>
      <c r="H18" s="2" t="n">
        <v>26</v>
      </c>
      <c r="I18" s="2" t="n">
        <v>7</v>
      </c>
      <c r="J18" s="3" t="n">
        <f aca="false">D18+G18</f>
        <v>156</v>
      </c>
      <c r="K18" s="3" t="n">
        <f aca="false">E18+H18</f>
        <v>51</v>
      </c>
      <c r="L18" s="3" t="n">
        <f aca="false">F18+I18</f>
        <v>12</v>
      </c>
      <c r="M18" s="4" t="n">
        <f aca="false">J18+K18</f>
        <v>207</v>
      </c>
    </row>
    <row r="19" customFormat="false" ht="26.8" hidden="false" customHeight="false" outlineLevel="0" collapsed="false">
      <c r="A19" s="2" t="s">
        <v>29</v>
      </c>
      <c r="B19" s="2" t="s">
        <v>11</v>
      </c>
      <c r="C19" s="2" t="s">
        <v>15</v>
      </c>
      <c r="D19" s="2" t="n">
        <v>85</v>
      </c>
      <c r="E19" s="2" t="n">
        <v>34</v>
      </c>
      <c r="F19" s="2" t="n">
        <v>1</v>
      </c>
      <c r="G19" s="2" t="n">
        <v>87</v>
      </c>
      <c r="H19" s="2" t="n">
        <v>45</v>
      </c>
      <c r="I19" s="2" t="n">
        <v>1</v>
      </c>
      <c r="J19" s="3" t="n">
        <f aca="false">D19+G19</f>
        <v>172</v>
      </c>
      <c r="K19" s="3" t="n">
        <f aca="false">E19+H19</f>
        <v>79</v>
      </c>
      <c r="L19" s="3" t="n">
        <f aca="false">F19+I19</f>
        <v>2</v>
      </c>
      <c r="M19" s="4" t="n">
        <f aca="false">J19+K19</f>
        <v>251</v>
      </c>
    </row>
    <row r="20" customFormat="false" ht="26.8" hidden="false" customHeight="false" outlineLevel="0" collapsed="false">
      <c r="A20" s="2" t="s">
        <v>30</v>
      </c>
      <c r="B20" s="2" t="s">
        <v>11</v>
      </c>
      <c r="C20" s="2" t="s">
        <v>15</v>
      </c>
      <c r="D20" s="2" t="n">
        <v>85</v>
      </c>
      <c r="E20" s="2" t="n">
        <v>40</v>
      </c>
      <c r="F20" s="2" t="n">
        <v>2</v>
      </c>
      <c r="G20" s="2" t="n">
        <v>83</v>
      </c>
      <c r="H20" s="2" t="n">
        <v>44</v>
      </c>
      <c r="I20" s="2" t="n">
        <v>2</v>
      </c>
      <c r="J20" s="3" t="n">
        <f aca="false">D20+G20</f>
        <v>168</v>
      </c>
      <c r="K20" s="3" t="n">
        <f aca="false">E20+H20</f>
        <v>84</v>
      </c>
      <c r="L20" s="3" t="n">
        <f aca="false">F20+I20</f>
        <v>4</v>
      </c>
      <c r="M20" s="4" t="n">
        <f aca="false">J20+K20</f>
        <v>252</v>
      </c>
    </row>
    <row r="21" customFormat="false" ht="26.8" hidden="false" customHeight="false" outlineLevel="0" collapsed="false">
      <c r="A21" s="2" t="s">
        <v>31</v>
      </c>
      <c r="B21" s="2" t="s">
        <v>11</v>
      </c>
      <c r="C21" s="2" t="s">
        <v>12</v>
      </c>
      <c r="D21" s="2" t="n">
        <v>76</v>
      </c>
      <c r="E21" s="2" t="n">
        <v>26</v>
      </c>
      <c r="F21" s="2" t="n">
        <v>7</v>
      </c>
      <c r="G21" s="2" t="n">
        <v>91</v>
      </c>
      <c r="H21" s="2" t="n">
        <v>35</v>
      </c>
      <c r="I21" s="2" t="n">
        <v>4</v>
      </c>
      <c r="J21" s="3" t="n">
        <f aca="false">D21+G21</f>
        <v>167</v>
      </c>
      <c r="K21" s="3" t="n">
        <f aca="false">E21+H21</f>
        <v>61</v>
      </c>
      <c r="L21" s="3" t="n">
        <f aca="false">F21+I21</f>
        <v>11</v>
      </c>
      <c r="M21" s="4" t="n">
        <f aca="false">J21+K21</f>
        <v>228</v>
      </c>
    </row>
    <row r="22" customFormat="false" ht="26.8" hidden="false" customHeight="false" outlineLevel="0" collapsed="false">
      <c r="A22" s="2"/>
      <c r="B22" s="2"/>
      <c r="C22" s="2"/>
      <c r="D22" s="2"/>
      <c r="E22" s="2"/>
      <c r="F22" s="2"/>
      <c r="G22" s="2"/>
      <c r="H22" s="2"/>
      <c r="I22" s="2" t="n">
        <v>4</v>
      </c>
      <c r="J22" s="3" t="n">
        <f aca="false">D22+G22</f>
        <v>0</v>
      </c>
      <c r="K22" s="3" t="n">
        <f aca="false">E22+H22</f>
        <v>0</v>
      </c>
      <c r="L22" s="3" t="n">
        <f aca="false">F22+I22</f>
        <v>4</v>
      </c>
      <c r="M22" s="4" t="n">
        <f aca="false">J22+K22</f>
        <v>0</v>
      </c>
    </row>
    <row r="23" customFormat="false" ht="26.8" hidden="false" customHeight="false" outlineLevel="0" collapsed="false">
      <c r="A23" s="2" t="s">
        <v>17</v>
      </c>
      <c r="B23" s="2" t="s">
        <v>11</v>
      </c>
      <c r="C23" s="2" t="s">
        <v>15</v>
      </c>
      <c r="D23" s="2" t="n">
        <v>81</v>
      </c>
      <c r="E23" s="2" t="n">
        <v>39</v>
      </c>
      <c r="F23" s="2" t="n">
        <v>1</v>
      </c>
      <c r="G23" s="2" t="n">
        <v>85</v>
      </c>
      <c r="H23" s="2" t="n">
        <v>44</v>
      </c>
      <c r="I23" s="2" t="n">
        <v>1</v>
      </c>
      <c r="J23" s="3" t="n">
        <f aca="false">D23+G23</f>
        <v>166</v>
      </c>
      <c r="K23" s="3" t="n">
        <f aca="false">E23+H23</f>
        <v>83</v>
      </c>
      <c r="L23" s="3" t="n">
        <f aca="false">F23+I23</f>
        <v>2</v>
      </c>
      <c r="M23" s="4" t="n">
        <f aca="false">J23+K23</f>
        <v>249</v>
      </c>
    </row>
    <row r="24" customFormat="false" ht="26.8" hidden="false" customHeight="false" outlineLevel="0" collapsed="false">
      <c r="A24" s="2" t="s">
        <v>27</v>
      </c>
      <c r="B24" s="2" t="s">
        <v>11</v>
      </c>
      <c r="C24" s="2" t="s">
        <v>12</v>
      </c>
      <c r="D24" s="2" t="n">
        <v>87</v>
      </c>
      <c r="E24" s="2" t="n">
        <v>51</v>
      </c>
      <c r="F24" s="2" t="n">
        <v>2</v>
      </c>
      <c r="G24" s="2" t="n">
        <v>87</v>
      </c>
      <c r="H24" s="2" t="n">
        <v>23</v>
      </c>
      <c r="I24" s="2" t="n">
        <v>8</v>
      </c>
      <c r="J24" s="3" t="n">
        <f aca="false">D24+G24</f>
        <v>174</v>
      </c>
      <c r="K24" s="3" t="n">
        <f aca="false">E24+H24</f>
        <v>74</v>
      </c>
      <c r="L24" s="3" t="n">
        <f aca="false">F24+I24</f>
        <v>10</v>
      </c>
      <c r="M24" s="4" t="n">
        <f aca="false">J24+K24</f>
        <v>248</v>
      </c>
    </row>
    <row r="25" customFormat="false" ht="26.8" hidden="false" customHeight="false" outlineLevel="0" collapsed="false">
      <c r="A25" s="2" t="s">
        <v>32</v>
      </c>
      <c r="B25" s="2" t="s">
        <v>11</v>
      </c>
      <c r="C25" s="2" t="s">
        <v>12</v>
      </c>
      <c r="D25" s="2" t="n">
        <v>84</v>
      </c>
      <c r="E25" s="2" t="n">
        <v>22</v>
      </c>
      <c r="F25" s="2" t="n">
        <v>6</v>
      </c>
      <c r="G25" s="2" t="n">
        <v>75</v>
      </c>
      <c r="H25" s="2" t="n">
        <v>43</v>
      </c>
      <c r="I25" s="2" t="n">
        <v>2</v>
      </c>
      <c r="J25" s="3" t="n">
        <f aca="false">D25+G25</f>
        <v>159</v>
      </c>
      <c r="K25" s="3" t="n">
        <f aca="false">E25+H25</f>
        <v>65</v>
      </c>
      <c r="L25" s="3" t="n">
        <f aca="false">F25+I25</f>
        <v>8</v>
      </c>
      <c r="M25" s="4" t="n">
        <f aca="false">J25+K25</f>
        <v>224</v>
      </c>
    </row>
    <row r="26" customFormat="false" ht="26.8" hidden="false" customHeight="false" outlineLevel="0" collapsed="false">
      <c r="A26" s="2" t="s">
        <v>33</v>
      </c>
      <c r="B26" s="2" t="s">
        <v>11</v>
      </c>
      <c r="C26" s="2" t="s">
        <v>15</v>
      </c>
      <c r="D26" s="2" t="n">
        <v>89</v>
      </c>
      <c r="E26" s="2" t="n">
        <v>36</v>
      </c>
      <c r="F26" s="2" t="n">
        <v>2</v>
      </c>
      <c r="G26" s="2" t="n">
        <v>90</v>
      </c>
      <c r="H26" s="2" t="n">
        <v>18</v>
      </c>
      <c r="I26" s="2" t="n">
        <v>3</v>
      </c>
      <c r="J26" s="3" t="n">
        <f aca="false">D26+G26</f>
        <v>179</v>
      </c>
      <c r="K26" s="3" t="n">
        <f aca="false">E26+H26</f>
        <v>54</v>
      </c>
      <c r="L26" s="3" t="n">
        <f aca="false">F26+I26</f>
        <v>5</v>
      </c>
      <c r="M26" s="4" t="n">
        <f aca="false">J26+K26</f>
        <v>233</v>
      </c>
    </row>
    <row r="27" customFormat="false" ht="26.8" hidden="false" customHeight="false" outlineLevel="0" collapsed="false">
      <c r="A27" s="2" t="s">
        <v>34</v>
      </c>
      <c r="B27" s="2" t="s">
        <v>11</v>
      </c>
      <c r="C27" s="2" t="s">
        <v>12</v>
      </c>
      <c r="D27" s="2" t="n">
        <v>84</v>
      </c>
      <c r="E27" s="2" t="n">
        <v>25</v>
      </c>
      <c r="F27" s="2" t="n">
        <v>2</v>
      </c>
      <c r="G27" s="2" t="n">
        <v>92</v>
      </c>
      <c r="H27" s="2" t="n">
        <v>26</v>
      </c>
      <c r="I27" s="2" t="n">
        <v>5</v>
      </c>
      <c r="J27" s="3" t="n">
        <f aca="false">D27+G27</f>
        <v>176</v>
      </c>
      <c r="K27" s="3" t="n">
        <f aca="false">E27+H27</f>
        <v>51</v>
      </c>
      <c r="L27" s="3" t="n">
        <f aca="false">F27+I27</f>
        <v>7</v>
      </c>
      <c r="M27" s="4" t="n">
        <f aca="false">J27+K27</f>
        <v>227</v>
      </c>
    </row>
    <row r="28" customFormat="false" ht="26.8" hidden="false" customHeight="false" outlineLevel="0" collapsed="false">
      <c r="A28" s="2" t="s">
        <v>35</v>
      </c>
      <c r="B28" s="2" t="s">
        <v>11</v>
      </c>
      <c r="C28" s="2" t="s">
        <v>12</v>
      </c>
      <c r="D28" s="2" t="n">
        <v>87</v>
      </c>
      <c r="E28" s="2" t="n">
        <v>45</v>
      </c>
      <c r="F28" s="2" t="n">
        <v>1</v>
      </c>
      <c r="G28" s="2" t="n">
        <v>92</v>
      </c>
      <c r="H28" s="2" t="n">
        <v>35</v>
      </c>
      <c r="I28" s="2" t="n">
        <v>2</v>
      </c>
      <c r="J28" s="3" t="n">
        <f aca="false">D28+G28</f>
        <v>179</v>
      </c>
      <c r="K28" s="3" t="n">
        <f aca="false">E28+H28</f>
        <v>80</v>
      </c>
      <c r="L28" s="3" t="n">
        <f aca="false">F28+I28</f>
        <v>3</v>
      </c>
      <c r="M28" s="4" t="n">
        <f aca="false">J28+K28</f>
        <v>259</v>
      </c>
    </row>
    <row r="29" customFormat="false" ht="26.8" hidden="false" customHeight="false" outlineLevel="0" collapsed="false">
      <c r="A29" s="2" t="s">
        <v>36</v>
      </c>
      <c r="B29" s="2" t="s">
        <v>11</v>
      </c>
      <c r="C29" s="2" t="s">
        <v>12</v>
      </c>
      <c r="D29" s="2" t="n">
        <v>90</v>
      </c>
      <c r="E29" s="2" t="n">
        <v>26</v>
      </c>
      <c r="F29" s="2" t="n">
        <v>4</v>
      </c>
      <c r="G29" s="2" t="n">
        <v>95</v>
      </c>
      <c r="H29" s="2" t="n">
        <v>45</v>
      </c>
      <c r="I29" s="2" t="n">
        <v>1</v>
      </c>
      <c r="J29" s="3" t="n">
        <f aca="false">D29+G29</f>
        <v>185</v>
      </c>
      <c r="K29" s="3" t="n">
        <f aca="false">E29+H29</f>
        <v>71</v>
      </c>
      <c r="L29" s="3" t="n">
        <f aca="false">F29+I29</f>
        <v>5</v>
      </c>
      <c r="M29" s="4" t="n">
        <f aca="false">J29+K29</f>
        <v>256</v>
      </c>
    </row>
    <row r="30" customFormat="false" ht="26.8" hidden="false" customHeight="false" outlineLevel="0" collapsed="false">
      <c r="A30" s="2" t="s">
        <v>37</v>
      </c>
      <c r="B30" s="2" t="s">
        <v>11</v>
      </c>
      <c r="C30" s="2" t="s">
        <v>12</v>
      </c>
      <c r="D30" s="2" t="n">
        <v>91</v>
      </c>
      <c r="E30" s="2" t="n">
        <v>34</v>
      </c>
      <c r="F30" s="2" t="n">
        <v>0</v>
      </c>
      <c r="G30" s="2" t="n">
        <v>85</v>
      </c>
      <c r="H30" s="2" t="n">
        <v>34</v>
      </c>
      <c r="I30" s="2" t="n">
        <v>2</v>
      </c>
      <c r="J30" s="3" t="n">
        <f aca="false">D30+G30</f>
        <v>176</v>
      </c>
      <c r="K30" s="3" t="n">
        <f aca="false">E30+H30</f>
        <v>68</v>
      </c>
      <c r="L30" s="3" t="n">
        <f aca="false">F30+I30</f>
        <v>2</v>
      </c>
      <c r="M30" s="4" t="n">
        <f aca="false">J30+K30</f>
        <v>244</v>
      </c>
    </row>
    <row r="31" customFormat="false" ht="26.8" hidden="false" customHeight="false" outlineLevel="0" collapsed="false">
      <c r="A31" s="2" t="s">
        <v>38</v>
      </c>
      <c r="B31" s="2" t="s">
        <v>11</v>
      </c>
      <c r="C31" s="2" t="s">
        <v>12</v>
      </c>
      <c r="D31" s="2" t="n">
        <v>81</v>
      </c>
      <c r="E31" s="2" t="n">
        <v>35</v>
      </c>
      <c r="F31" s="2" t="n">
        <v>1</v>
      </c>
      <c r="G31" s="2" t="n">
        <v>87</v>
      </c>
      <c r="H31" s="2" t="n">
        <v>43</v>
      </c>
      <c r="I31" s="2" t="n">
        <v>1</v>
      </c>
      <c r="J31" s="3" t="n">
        <f aca="false">D31+G31</f>
        <v>168</v>
      </c>
      <c r="K31" s="3" t="n">
        <f aca="false">E31+H31</f>
        <v>78</v>
      </c>
      <c r="L31" s="3" t="n">
        <f aca="false">F31+I31</f>
        <v>2</v>
      </c>
      <c r="M31" s="4" t="n">
        <f aca="false">J31+K31</f>
        <v>246</v>
      </c>
    </row>
    <row r="32" customFormat="false" ht="26.8" hidden="false" customHeight="false" outlineLevel="0" collapsed="false">
      <c r="A32" s="2" t="s">
        <v>39</v>
      </c>
      <c r="B32" s="2" t="s">
        <v>11</v>
      </c>
      <c r="C32" s="2" t="s">
        <v>12</v>
      </c>
      <c r="D32" s="2" t="n">
        <v>85</v>
      </c>
      <c r="E32" s="2" t="n">
        <v>36</v>
      </c>
      <c r="F32" s="2" t="n">
        <v>2</v>
      </c>
      <c r="G32" s="2" t="n">
        <v>86</v>
      </c>
      <c r="H32" s="2" t="n">
        <v>43</v>
      </c>
      <c r="I32" s="2" t="n">
        <v>2</v>
      </c>
      <c r="J32" s="3" t="n">
        <f aca="false">D32+G32</f>
        <v>171</v>
      </c>
      <c r="K32" s="3" t="n">
        <f aca="false">E32+H32</f>
        <v>79</v>
      </c>
      <c r="L32" s="3" t="n">
        <f aca="false">F32+I32</f>
        <v>4</v>
      </c>
      <c r="M32" s="4" t="n">
        <f aca="false">J32+K32</f>
        <v>250</v>
      </c>
    </row>
    <row r="33" customFormat="false" ht="26.8" hidden="false" customHeight="false" outlineLevel="0" collapsed="false">
      <c r="A33" s="2" t="s">
        <v>34</v>
      </c>
      <c r="B33" s="2" t="s">
        <v>11</v>
      </c>
      <c r="C33" s="2" t="s">
        <v>12</v>
      </c>
      <c r="D33" s="2" t="n">
        <v>83</v>
      </c>
      <c r="E33" s="2" t="n">
        <v>27</v>
      </c>
      <c r="F33" s="2" t="n">
        <v>2</v>
      </c>
      <c r="G33" s="2" t="n">
        <v>86</v>
      </c>
      <c r="H33" s="2" t="n">
        <v>26</v>
      </c>
      <c r="I33" s="2" t="n">
        <v>4</v>
      </c>
      <c r="J33" s="3" t="n">
        <f aca="false">D33+G33</f>
        <v>169</v>
      </c>
      <c r="K33" s="3" t="n">
        <f aca="false">E33+H33</f>
        <v>53</v>
      </c>
      <c r="L33" s="3" t="n">
        <f aca="false">F33+I33</f>
        <v>6</v>
      </c>
      <c r="M33" s="4" t="n">
        <f aca="false">J33+K33</f>
        <v>222</v>
      </c>
    </row>
    <row r="34" customFormat="false" ht="26.8" hidden="false" customHeight="false" outlineLevel="0" collapsed="false">
      <c r="A34" s="2" t="s">
        <v>35</v>
      </c>
      <c r="B34" s="2" t="s">
        <v>11</v>
      </c>
      <c r="C34" s="2" t="s">
        <v>12</v>
      </c>
      <c r="D34" s="2" t="n">
        <v>89</v>
      </c>
      <c r="E34" s="2" t="n">
        <v>36</v>
      </c>
      <c r="F34" s="2" t="n">
        <v>1</v>
      </c>
      <c r="G34" s="2" t="n">
        <v>81</v>
      </c>
      <c r="H34" s="2" t="n">
        <v>45</v>
      </c>
      <c r="I34" s="2" t="n">
        <v>0</v>
      </c>
      <c r="J34" s="3" t="n">
        <f aca="false">D34+G34</f>
        <v>170</v>
      </c>
      <c r="K34" s="3" t="n">
        <f aca="false">E34+H34</f>
        <v>81</v>
      </c>
      <c r="L34" s="3" t="n">
        <f aca="false">F34+I34</f>
        <v>1</v>
      </c>
      <c r="M34" s="4" t="n">
        <f aca="false">J34+K34</f>
        <v>251</v>
      </c>
    </row>
    <row r="35" customFormat="false" ht="26.85" hidden="false" customHeight="false" outlineLevel="0" collapsed="false">
      <c r="A35" s="2" t="s">
        <v>40</v>
      </c>
      <c r="B35" s="2" t="s">
        <v>24</v>
      </c>
      <c r="C35" s="2" t="s">
        <v>12</v>
      </c>
      <c r="D35" s="2" t="n">
        <v>71</v>
      </c>
      <c r="E35" s="2" t="n">
        <v>16</v>
      </c>
      <c r="F35" s="2" t="n">
        <v>8</v>
      </c>
      <c r="G35" s="2" t="n">
        <v>73</v>
      </c>
      <c r="H35" s="2" t="n">
        <v>28</v>
      </c>
      <c r="I35" s="2" t="n">
        <v>6</v>
      </c>
      <c r="J35" s="3" t="n">
        <f aca="false">D35+G35</f>
        <v>144</v>
      </c>
      <c r="K35" s="3" t="n">
        <f aca="false">E35+H35</f>
        <v>44</v>
      </c>
      <c r="L35" s="3" t="n">
        <f aca="false">F35+I35</f>
        <v>14</v>
      </c>
      <c r="M35" s="4" t="n">
        <f aca="false">J35+K35</f>
        <v>188</v>
      </c>
    </row>
    <row r="36" customFormat="false" ht="26.8" hidden="false" customHeight="false" outlineLevel="0" collapsed="false">
      <c r="A36" s="2" t="s">
        <v>41</v>
      </c>
      <c r="B36" s="2" t="s">
        <v>24</v>
      </c>
      <c r="C36" s="2" t="s">
        <v>12</v>
      </c>
      <c r="D36" s="2" t="n">
        <v>82</v>
      </c>
      <c r="E36" s="2" t="n">
        <v>35</v>
      </c>
      <c r="F36" s="2" t="n">
        <v>4</v>
      </c>
      <c r="G36" s="2" t="n">
        <v>85</v>
      </c>
      <c r="H36" s="2" t="n">
        <v>33</v>
      </c>
      <c r="I36" s="2" t="n">
        <v>4</v>
      </c>
      <c r="J36" s="3" t="n">
        <f aca="false">D36+G36</f>
        <v>167</v>
      </c>
      <c r="K36" s="3" t="n">
        <f aca="false">E36+H36</f>
        <v>68</v>
      </c>
      <c r="L36" s="3" t="n">
        <f aca="false">F36+I36</f>
        <v>8</v>
      </c>
      <c r="M36" s="4" t="n">
        <f aca="false">J36+K36</f>
        <v>235</v>
      </c>
    </row>
    <row r="37" customFormat="false" ht="26.8" hidden="false" customHeight="false" outlineLevel="0" collapsed="false">
      <c r="A37" s="2"/>
      <c r="B37" s="2"/>
      <c r="C37" s="2"/>
      <c r="D37" s="2"/>
      <c r="E37" s="2"/>
      <c r="F37" s="2"/>
      <c r="G37" s="2"/>
      <c r="H37" s="2"/>
      <c r="I37" s="2"/>
      <c r="J37" s="3" t="n">
        <f aca="false">D37+G37</f>
        <v>0</v>
      </c>
      <c r="K37" s="3" t="n">
        <f aca="false">E37+H37</f>
        <v>0</v>
      </c>
      <c r="L37" s="3" t="n">
        <f aca="false">F37+I37</f>
        <v>0</v>
      </c>
      <c r="M37" s="4" t="n">
        <f aca="false">J37+K37</f>
        <v>0</v>
      </c>
    </row>
    <row r="38" customFormat="false" ht="26.8" hidden="false" customHeight="false" outlineLevel="0" collapsed="false">
      <c r="A38" s="2" t="s">
        <v>42</v>
      </c>
      <c r="B38" s="2" t="s">
        <v>11</v>
      </c>
      <c r="C38" s="2" t="s">
        <v>12</v>
      </c>
      <c r="D38" s="2" t="n">
        <v>85</v>
      </c>
      <c r="E38" s="2" t="n">
        <v>36</v>
      </c>
      <c r="F38" s="2" t="n">
        <v>3</v>
      </c>
      <c r="G38" s="2" t="n">
        <v>89</v>
      </c>
      <c r="H38" s="2" t="n">
        <v>61</v>
      </c>
      <c r="I38" s="2" t="n">
        <v>0</v>
      </c>
      <c r="J38" s="3" t="n">
        <f aca="false">D38+G38</f>
        <v>174</v>
      </c>
      <c r="K38" s="3" t="n">
        <f aca="false">E38+H38</f>
        <v>97</v>
      </c>
      <c r="L38" s="3" t="n">
        <f aca="false">F38+I38</f>
        <v>3</v>
      </c>
      <c r="M38" s="4" t="n">
        <f aca="false">J38+K38</f>
        <v>271</v>
      </c>
    </row>
    <row r="39" customFormat="false" ht="26.8" hidden="false" customHeight="false" outlineLevel="0" collapsed="false">
      <c r="A39" s="2" t="s">
        <v>43</v>
      </c>
      <c r="B39" s="2" t="s">
        <v>11</v>
      </c>
      <c r="C39" s="2" t="s">
        <v>12</v>
      </c>
      <c r="D39" s="2" t="n">
        <v>93</v>
      </c>
      <c r="E39" s="2" t="n">
        <v>45</v>
      </c>
      <c r="F39" s="2" t="n">
        <v>0</v>
      </c>
      <c r="G39" s="2" t="n">
        <v>83</v>
      </c>
      <c r="H39" s="2" t="n">
        <v>45</v>
      </c>
      <c r="I39" s="2" t="n">
        <v>0</v>
      </c>
      <c r="J39" s="3" t="n">
        <f aca="false">D39+G39</f>
        <v>176</v>
      </c>
      <c r="K39" s="3" t="n">
        <f aca="false">E39+H39</f>
        <v>90</v>
      </c>
      <c r="L39" s="3" t="n">
        <f aca="false">F39+I39</f>
        <v>0</v>
      </c>
      <c r="M39" s="4" t="n">
        <f aca="false">J39+K39</f>
        <v>266</v>
      </c>
    </row>
    <row r="40" customFormat="false" ht="26.8" hidden="false" customHeight="false" outlineLevel="0" collapsed="false">
      <c r="A40" s="2" t="s">
        <v>44</v>
      </c>
      <c r="B40" s="2" t="s">
        <v>11</v>
      </c>
      <c r="C40" s="2" t="s">
        <v>12</v>
      </c>
      <c r="D40" s="2" t="n">
        <v>88</v>
      </c>
      <c r="E40" s="2" t="n">
        <v>44</v>
      </c>
      <c r="F40" s="2" t="n">
        <v>0</v>
      </c>
      <c r="G40" s="2" t="n">
        <v>85</v>
      </c>
      <c r="H40" s="2" t="n">
        <v>44</v>
      </c>
      <c r="I40" s="2" t="n">
        <v>0</v>
      </c>
      <c r="J40" s="3" t="n">
        <f aca="false">D40+G40</f>
        <v>173</v>
      </c>
      <c r="K40" s="3" t="n">
        <f aca="false">E40+H40</f>
        <v>88</v>
      </c>
      <c r="L40" s="3" t="n">
        <f aca="false">F40+I40</f>
        <v>0</v>
      </c>
      <c r="M40" s="4" t="n">
        <f aca="false">J40+K40</f>
        <v>261</v>
      </c>
    </row>
    <row r="41" customFormat="false" ht="26.85" hidden="false" customHeight="false" outlineLevel="0" collapsed="false">
      <c r="A41" s="2" t="s">
        <v>45</v>
      </c>
      <c r="B41" s="2" t="s">
        <v>11</v>
      </c>
      <c r="C41" s="2" t="s">
        <v>12</v>
      </c>
      <c r="D41" s="2" t="n">
        <v>81</v>
      </c>
      <c r="E41" s="2" t="n">
        <v>33</v>
      </c>
      <c r="F41" s="2" t="n">
        <v>1</v>
      </c>
      <c r="G41" s="2" t="n">
        <v>87</v>
      </c>
      <c r="H41" s="2" t="n">
        <v>62</v>
      </c>
      <c r="I41" s="2" t="n">
        <v>1</v>
      </c>
      <c r="J41" s="3" t="n">
        <f aca="false">D41+G41</f>
        <v>168</v>
      </c>
      <c r="K41" s="3" t="n">
        <f aca="false">E41+H41</f>
        <v>95</v>
      </c>
      <c r="L41" s="3" t="n">
        <f aca="false">F41+I41</f>
        <v>2</v>
      </c>
      <c r="M41" s="4" t="n">
        <f aca="false">J41+K41</f>
        <v>263</v>
      </c>
    </row>
    <row r="42" customFormat="false" ht="26.8" hidden="false" customHeight="false" outlineLevel="0" collapsed="false">
      <c r="A42" s="2" t="s">
        <v>46</v>
      </c>
      <c r="B42" s="2" t="s">
        <v>11</v>
      </c>
      <c r="C42" s="2" t="s">
        <v>12</v>
      </c>
      <c r="D42" s="2" t="n">
        <v>92</v>
      </c>
      <c r="E42" s="2" t="n">
        <v>53</v>
      </c>
      <c r="F42" s="2" t="n">
        <v>0</v>
      </c>
      <c r="G42" s="2" t="n">
        <v>82</v>
      </c>
      <c r="H42" s="2" t="n">
        <v>54</v>
      </c>
      <c r="I42" s="2" t="n">
        <v>0</v>
      </c>
      <c r="J42" s="3" t="n">
        <f aca="false">D42+G42</f>
        <v>174</v>
      </c>
      <c r="K42" s="3" t="n">
        <f aca="false">E42+H42</f>
        <v>107</v>
      </c>
      <c r="L42" s="3" t="n">
        <f aca="false">F42+I42</f>
        <v>0</v>
      </c>
      <c r="M42" s="4" t="n">
        <f aca="false">J42+K42</f>
        <v>281</v>
      </c>
    </row>
    <row r="43" customFormat="false" ht="26.8" hidden="false" customHeight="false" outlineLevel="0" collapsed="false">
      <c r="A43" s="2" t="s">
        <v>47</v>
      </c>
      <c r="B43" s="2" t="s">
        <v>11</v>
      </c>
      <c r="C43" s="2" t="s">
        <v>12</v>
      </c>
      <c r="D43" s="2" t="n">
        <v>85</v>
      </c>
      <c r="E43" s="2" t="n">
        <v>34</v>
      </c>
      <c r="F43" s="2" t="n">
        <v>0</v>
      </c>
      <c r="G43" s="2" t="n">
        <v>76</v>
      </c>
      <c r="H43" s="2" t="n">
        <v>34</v>
      </c>
      <c r="I43" s="2" t="n">
        <v>4</v>
      </c>
      <c r="J43" s="3" t="n">
        <f aca="false">D43+G43</f>
        <v>161</v>
      </c>
      <c r="K43" s="3" t="n">
        <f aca="false">E43+H43</f>
        <v>68</v>
      </c>
      <c r="L43" s="3" t="n">
        <f aca="false">F43+I43</f>
        <v>4</v>
      </c>
      <c r="M43" s="4" t="n">
        <f aca="false">J43+K43</f>
        <v>229</v>
      </c>
    </row>
    <row r="44" customFormat="false" ht="26.85" hidden="false" customHeight="false" outlineLevel="0" collapsed="false">
      <c r="A44" s="2" t="s">
        <v>48</v>
      </c>
      <c r="B44" s="2" t="s">
        <v>24</v>
      </c>
      <c r="C44" s="2" t="s">
        <v>12</v>
      </c>
      <c r="D44" s="2" t="n">
        <v>89</v>
      </c>
      <c r="E44" s="2" t="n">
        <v>36</v>
      </c>
      <c r="F44" s="2" t="n">
        <v>0</v>
      </c>
      <c r="G44" s="2" t="n">
        <v>93</v>
      </c>
      <c r="H44" s="2" t="n">
        <v>18</v>
      </c>
      <c r="I44" s="2" t="n">
        <v>6</v>
      </c>
      <c r="J44" s="3" t="n">
        <f aca="false">D44+G44</f>
        <v>182</v>
      </c>
      <c r="K44" s="3" t="n">
        <f aca="false">E44+H44</f>
        <v>54</v>
      </c>
      <c r="L44" s="3" t="n">
        <f aca="false">F44+I44</f>
        <v>6</v>
      </c>
      <c r="M44" s="4" t="n">
        <f aca="false">J44+K44</f>
        <v>236</v>
      </c>
    </row>
    <row r="45" customFormat="false" ht="26.8" hidden="false" customHeight="false" outlineLevel="0" collapsed="false">
      <c r="A45" s="2" t="s">
        <v>49</v>
      </c>
      <c r="B45" s="2" t="s">
        <v>24</v>
      </c>
      <c r="C45" s="2" t="s">
        <v>12</v>
      </c>
      <c r="D45" s="2" t="n">
        <v>91</v>
      </c>
      <c r="E45" s="2" t="n">
        <v>35</v>
      </c>
      <c r="F45" s="2" t="n">
        <v>2</v>
      </c>
      <c r="G45" s="2" t="n">
        <v>96</v>
      </c>
      <c r="H45" s="2" t="n">
        <v>34</v>
      </c>
      <c r="I45" s="2" t="n">
        <v>4</v>
      </c>
      <c r="J45" s="3" t="n">
        <f aca="false">D45+G45</f>
        <v>187</v>
      </c>
      <c r="K45" s="3" t="n">
        <f aca="false">E45+H45</f>
        <v>69</v>
      </c>
      <c r="L45" s="3" t="n">
        <f aca="false">F45+I45</f>
        <v>6</v>
      </c>
      <c r="M45" s="4" t="n">
        <f aca="false">J45+K45</f>
        <v>256</v>
      </c>
    </row>
    <row r="46" customFormat="false" ht="26.85" hidden="false" customHeight="false" outlineLevel="0" collapsed="false">
      <c r="A46" s="2" t="s">
        <v>28</v>
      </c>
      <c r="B46" s="2" t="s">
        <v>11</v>
      </c>
      <c r="C46" s="2" t="s">
        <v>12</v>
      </c>
      <c r="D46" s="2" t="n">
        <v>89</v>
      </c>
      <c r="E46" s="2" t="n">
        <v>25</v>
      </c>
      <c r="F46" s="2" t="n">
        <v>4</v>
      </c>
      <c r="G46" s="2" t="n">
        <v>76</v>
      </c>
      <c r="H46" s="2" t="n">
        <v>27</v>
      </c>
      <c r="I46" s="2" t="n">
        <v>4</v>
      </c>
      <c r="J46" s="3" t="n">
        <f aca="false">D46+G46</f>
        <v>165</v>
      </c>
      <c r="K46" s="3" t="n">
        <f aca="false">E46+H46</f>
        <v>52</v>
      </c>
      <c r="L46" s="3" t="n">
        <f aca="false">F46+I46</f>
        <v>8</v>
      </c>
      <c r="M46" s="4" t="n">
        <f aca="false">J46+K46</f>
        <v>217</v>
      </c>
    </row>
    <row r="47" customFormat="false" ht="26.85" hidden="false" customHeight="false" outlineLevel="0" collapsed="false">
      <c r="A47" s="2" t="s">
        <v>50</v>
      </c>
      <c r="B47" s="2" t="s">
        <v>11</v>
      </c>
      <c r="C47" s="2" t="s">
        <v>12</v>
      </c>
      <c r="D47" s="2" t="n">
        <v>83</v>
      </c>
      <c r="E47" s="2" t="n">
        <v>21</v>
      </c>
      <c r="F47" s="2" t="n">
        <v>7</v>
      </c>
      <c r="G47" s="2" t="n">
        <v>93</v>
      </c>
      <c r="H47" s="2" t="n">
        <v>52</v>
      </c>
      <c r="I47" s="2" t="n">
        <v>0</v>
      </c>
      <c r="J47" s="3" t="n">
        <f aca="false">D47+G47</f>
        <v>176</v>
      </c>
      <c r="K47" s="3" t="n">
        <f aca="false">E47+H47</f>
        <v>73</v>
      </c>
      <c r="L47" s="3" t="n">
        <f aca="false">F47+I47</f>
        <v>7</v>
      </c>
      <c r="M47" s="4" t="n">
        <f aca="false">J47+K47</f>
        <v>249</v>
      </c>
    </row>
    <row r="48" customFormat="false" ht="26.85" hidden="false" customHeight="false" outlineLevel="0" collapsed="false">
      <c r="A48" s="2" t="s">
        <v>51</v>
      </c>
      <c r="B48" s="2" t="s">
        <v>11</v>
      </c>
      <c r="C48" s="2" t="s">
        <v>12</v>
      </c>
      <c r="D48" s="2" t="n">
        <v>86</v>
      </c>
      <c r="E48" s="2" t="n">
        <v>34</v>
      </c>
      <c r="F48" s="2" t="n">
        <v>1</v>
      </c>
      <c r="G48" s="2" t="n">
        <v>82</v>
      </c>
      <c r="H48" s="2" t="n">
        <v>36</v>
      </c>
      <c r="I48" s="2" t="n">
        <v>3</v>
      </c>
      <c r="J48" s="3" t="n">
        <f aca="false">D48+G48</f>
        <v>168</v>
      </c>
      <c r="K48" s="3" t="n">
        <f aca="false">E48+H48</f>
        <v>70</v>
      </c>
      <c r="L48" s="3" t="n">
        <f aca="false">F48+I48</f>
        <v>4</v>
      </c>
      <c r="M48" s="4" t="n">
        <f aca="false">J48+K48</f>
        <v>238</v>
      </c>
    </row>
    <row r="49" customFormat="false" ht="26.85" hidden="false" customHeight="false" outlineLevel="0" collapsed="false">
      <c r="A49" s="2" t="s">
        <v>52</v>
      </c>
      <c r="B49" s="2" t="s">
        <v>11</v>
      </c>
      <c r="C49" s="2" t="s">
        <v>12</v>
      </c>
      <c r="D49" s="2" t="n">
        <v>88</v>
      </c>
      <c r="E49" s="2" t="n">
        <v>43</v>
      </c>
      <c r="F49" s="2" t="n">
        <v>1</v>
      </c>
      <c r="G49" s="2" t="n">
        <v>89</v>
      </c>
      <c r="H49" s="2" t="n">
        <v>35</v>
      </c>
      <c r="I49" s="2" t="n">
        <v>4</v>
      </c>
      <c r="J49" s="3" t="n">
        <f aca="false">D49+G49</f>
        <v>177</v>
      </c>
      <c r="K49" s="3" t="n">
        <f aca="false">E49+H49</f>
        <v>78</v>
      </c>
      <c r="L49" s="3" t="n">
        <f aca="false">F49+I49</f>
        <v>5</v>
      </c>
      <c r="M49" s="4" t="n">
        <f aca="false">J49+K49</f>
        <v>255</v>
      </c>
    </row>
    <row r="50" customFormat="false" ht="26.85" hidden="false" customHeight="false" outlineLevel="0" collapsed="false">
      <c r="A50" s="2" t="s">
        <v>53</v>
      </c>
      <c r="B50" s="2" t="s">
        <v>11</v>
      </c>
      <c r="C50" s="2" t="s">
        <v>15</v>
      </c>
      <c r="D50" s="2" t="n">
        <v>89</v>
      </c>
      <c r="E50" s="2" t="n">
        <v>34</v>
      </c>
      <c r="F50" s="2" t="n">
        <v>3</v>
      </c>
      <c r="G50" s="2" t="n">
        <v>78</v>
      </c>
      <c r="H50" s="2" t="n">
        <v>45</v>
      </c>
      <c r="I50" s="2" t="n">
        <v>0</v>
      </c>
      <c r="J50" s="3" t="n">
        <f aca="false">D50+G50</f>
        <v>167</v>
      </c>
      <c r="K50" s="3" t="n">
        <f aca="false">E50+H50</f>
        <v>79</v>
      </c>
      <c r="L50" s="3" t="n">
        <f aca="false">F50+I50</f>
        <v>3</v>
      </c>
      <c r="M50" s="4" t="n">
        <f aca="false">J50+K50</f>
        <v>246</v>
      </c>
    </row>
    <row r="51" customFormat="false" ht="26.85" hidden="false" customHeight="false" outlineLevel="0" collapsed="false">
      <c r="A51" s="2" t="s">
        <v>54</v>
      </c>
      <c r="B51" s="2" t="s">
        <v>11</v>
      </c>
      <c r="C51" s="2" t="s">
        <v>12</v>
      </c>
      <c r="D51" s="2" t="n">
        <v>78</v>
      </c>
      <c r="E51" s="2" t="n">
        <v>36</v>
      </c>
      <c r="F51" s="2" t="n">
        <v>1</v>
      </c>
      <c r="G51" s="2" t="n">
        <v>90</v>
      </c>
      <c r="H51" s="2" t="n">
        <v>36</v>
      </c>
      <c r="I51" s="2" t="n">
        <v>2</v>
      </c>
      <c r="J51" s="3" t="n">
        <f aca="false">D51+G51</f>
        <v>168</v>
      </c>
      <c r="K51" s="3" t="n">
        <f aca="false">E51+H51</f>
        <v>72</v>
      </c>
      <c r="L51" s="3" t="n">
        <f aca="false">F51+I51</f>
        <v>3</v>
      </c>
      <c r="M51" s="4" t="n">
        <f aca="false">J51+K51</f>
        <v>240</v>
      </c>
    </row>
    <row r="52" customFormat="false" ht="26.85" hidden="false" customHeight="false" outlineLevel="0" collapsed="false">
      <c r="A52" s="2" t="s">
        <v>33</v>
      </c>
      <c r="B52" s="2" t="s">
        <v>11</v>
      </c>
      <c r="C52" s="2" t="s">
        <v>15</v>
      </c>
      <c r="D52" s="2" t="n">
        <v>85</v>
      </c>
      <c r="E52" s="2" t="n">
        <v>36</v>
      </c>
      <c r="F52" s="2" t="n">
        <v>1</v>
      </c>
      <c r="G52" s="2" t="n">
        <v>89</v>
      </c>
      <c r="H52" s="2" t="n">
        <v>43</v>
      </c>
      <c r="I52" s="2" t="n">
        <v>1</v>
      </c>
      <c r="J52" s="3" t="n">
        <f aca="false">D52+G52</f>
        <v>174</v>
      </c>
      <c r="K52" s="3" t="n">
        <f aca="false">E52+H52</f>
        <v>79</v>
      </c>
      <c r="L52" s="3" t="n">
        <f aca="false">F52+I52</f>
        <v>2</v>
      </c>
      <c r="M52" s="4" t="n">
        <f aca="false">J52+K52</f>
        <v>253</v>
      </c>
    </row>
    <row r="53" customFormat="false" ht="26.85" hidden="false" customHeight="false" outlineLevel="0" collapsed="false">
      <c r="A53" s="2" t="s">
        <v>38</v>
      </c>
      <c r="B53" s="2" t="s">
        <v>11</v>
      </c>
      <c r="C53" s="2" t="s">
        <v>12</v>
      </c>
      <c r="D53" s="2" t="n">
        <v>81</v>
      </c>
      <c r="E53" s="2" t="n">
        <v>31</v>
      </c>
      <c r="F53" s="2" t="n">
        <v>6</v>
      </c>
      <c r="G53" s="2" t="n">
        <v>90</v>
      </c>
      <c r="H53" s="2" t="n">
        <v>44</v>
      </c>
      <c r="I53" s="2" t="n">
        <v>1</v>
      </c>
      <c r="J53" s="3" t="n">
        <f aca="false">D53+G53</f>
        <v>171</v>
      </c>
      <c r="K53" s="3" t="n">
        <f aca="false">E53+H53</f>
        <v>75</v>
      </c>
      <c r="L53" s="3" t="n">
        <f aca="false">F53+I53</f>
        <v>7</v>
      </c>
      <c r="M53" s="4" t="n">
        <f aca="false">J53+K53</f>
        <v>246</v>
      </c>
    </row>
    <row r="54" customFormat="false" ht="26.85" hidden="false" customHeight="false" outlineLevel="0" collapsed="false">
      <c r="A54" s="2" t="s">
        <v>55</v>
      </c>
      <c r="B54" s="2" t="s">
        <v>11</v>
      </c>
      <c r="C54" s="2" t="s">
        <v>12</v>
      </c>
      <c r="D54" s="2" t="n">
        <v>80</v>
      </c>
      <c r="E54" s="2" t="n">
        <v>26</v>
      </c>
      <c r="F54" s="2" t="n">
        <v>4</v>
      </c>
      <c r="G54" s="2" t="n">
        <v>72</v>
      </c>
      <c r="H54" s="2" t="n">
        <v>27</v>
      </c>
      <c r="I54" s="2" t="n">
        <v>5</v>
      </c>
      <c r="J54" s="3" t="n">
        <f aca="false">D54+G54</f>
        <v>152</v>
      </c>
      <c r="K54" s="3" t="n">
        <f aca="false">E54+H54</f>
        <v>53</v>
      </c>
      <c r="L54" s="3" t="n">
        <f aca="false">F54+I54</f>
        <v>9</v>
      </c>
      <c r="M54" s="4" t="n">
        <f aca="false">J54+K54</f>
        <v>205</v>
      </c>
    </row>
    <row r="55" customFormat="false" ht="26.85" hidden="false" customHeight="false" outlineLevel="0" collapsed="false">
      <c r="A55" s="2" t="s">
        <v>56</v>
      </c>
      <c r="B55" s="2" t="s">
        <v>24</v>
      </c>
      <c r="C55" s="2" t="s">
        <v>12</v>
      </c>
      <c r="D55" s="2" t="n">
        <v>51</v>
      </c>
      <c r="E55" s="2" t="n">
        <v>26</v>
      </c>
      <c r="F55" s="2" t="n">
        <v>5</v>
      </c>
      <c r="G55" s="2" t="n">
        <v>60</v>
      </c>
      <c r="H55" s="2" t="n">
        <v>8</v>
      </c>
      <c r="I55" s="2" t="n">
        <v>10</v>
      </c>
      <c r="J55" s="3" t="n">
        <f aca="false">D55+G55</f>
        <v>111</v>
      </c>
      <c r="K55" s="3" t="n">
        <f aca="false">E55+H55</f>
        <v>34</v>
      </c>
      <c r="L55" s="3" t="n">
        <f aca="false">F55+I55</f>
        <v>15</v>
      </c>
      <c r="M55" s="4" t="n">
        <f aca="false">J55+K55</f>
        <v>145</v>
      </c>
    </row>
    <row r="56" customFormat="false" ht="26.85" hidden="false" customHeight="false" outlineLevel="0" collapsed="false">
      <c r="A56" s="2" t="s">
        <v>40</v>
      </c>
      <c r="B56" s="2" t="s">
        <v>24</v>
      </c>
      <c r="C56" s="2" t="s">
        <v>12</v>
      </c>
      <c r="D56" s="2" t="n">
        <v>65</v>
      </c>
      <c r="E56" s="2" t="n">
        <v>25</v>
      </c>
      <c r="F56" s="2" t="n">
        <v>7</v>
      </c>
      <c r="G56" s="2" t="n">
        <v>71</v>
      </c>
      <c r="H56" s="2" t="n">
        <v>16</v>
      </c>
      <c r="I56" s="2" t="n">
        <v>7</v>
      </c>
      <c r="J56" s="3" t="n">
        <f aca="false">D56+G56</f>
        <v>136</v>
      </c>
      <c r="K56" s="3" t="n">
        <f aca="false">E56+H56</f>
        <v>41</v>
      </c>
      <c r="L56" s="3" t="n">
        <f aca="false">F56+I56</f>
        <v>14</v>
      </c>
      <c r="M56" s="4" t="n">
        <f aca="false">J56+K56</f>
        <v>177</v>
      </c>
    </row>
    <row r="57" customFormat="false" ht="26.85" hidden="false" customHeight="false" outlineLevel="0" collapsed="false">
      <c r="A57" s="2" t="s">
        <v>57</v>
      </c>
      <c r="B57" s="2" t="s">
        <v>24</v>
      </c>
      <c r="C57" s="2" t="s">
        <v>12</v>
      </c>
      <c r="D57" s="2" t="n">
        <v>75</v>
      </c>
      <c r="E57" s="2" t="n">
        <v>26</v>
      </c>
      <c r="F57" s="2" t="n">
        <v>5</v>
      </c>
      <c r="G57" s="2" t="n">
        <v>75</v>
      </c>
      <c r="H57" s="2" t="n">
        <v>26</v>
      </c>
      <c r="I57" s="2" t="n">
        <v>5</v>
      </c>
      <c r="J57" s="3" t="n">
        <f aca="false">D57+G57</f>
        <v>150</v>
      </c>
      <c r="K57" s="3" t="n">
        <f aca="false">E57+H57</f>
        <v>52</v>
      </c>
      <c r="L57" s="3" t="n">
        <f aca="false">F57+I57</f>
        <v>10</v>
      </c>
      <c r="M57" s="4" t="n">
        <f aca="false">J57+K57</f>
        <v>202</v>
      </c>
    </row>
    <row r="58" customFormat="false" ht="26.85" hidden="false" customHeight="false" outlineLevel="0" collapsed="false">
      <c r="A58" s="2" t="s">
        <v>58</v>
      </c>
      <c r="B58" s="2" t="s">
        <v>24</v>
      </c>
      <c r="C58" s="2" t="s">
        <v>15</v>
      </c>
      <c r="D58" s="2" t="n">
        <v>38</v>
      </c>
      <c r="E58" s="2" t="n">
        <v>15</v>
      </c>
      <c r="F58" s="2" t="n">
        <v>13</v>
      </c>
      <c r="G58" s="2" t="n">
        <v>44</v>
      </c>
      <c r="H58" s="2" t="n">
        <v>9</v>
      </c>
      <c r="I58" s="2" t="n">
        <v>11</v>
      </c>
      <c r="J58" s="3" t="n">
        <f aca="false">D58+G58</f>
        <v>82</v>
      </c>
      <c r="K58" s="3" t="n">
        <f aca="false">E58+H58</f>
        <v>24</v>
      </c>
      <c r="L58" s="3" t="n">
        <f aca="false">F58+I58</f>
        <v>24</v>
      </c>
      <c r="M58" s="4" t="n">
        <f aca="false">J58+K58</f>
        <v>106</v>
      </c>
    </row>
    <row r="59" customFormat="false" ht="26.85" hidden="false" customHeight="false" outlineLevel="0" collapsed="false">
      <c r="A59" s="2" t="s">
        <v>56</v>
      </c>
      <c r="B59" s="2" t="s">
        <v>24</v>
      </c>
      <c r="C59" s="2" t="s">
        <v>12</v>
      </c>
      <c r="D59" s="2" t="n">
        <v>58</v>
      </c>
      <c r="E59" s="2" t="n">
        <v>12</v>
      </c>
      <c r="F59" s="2" t="n">
        <v>11</v>
      </c>
      <c r="G59" s="2" t="n">
        <v>44</v>
      </c>
      <c r="H59" s="2" t="n">
        <v>9</v>
      </c>
      <c r="I59" s="2" t="n">
        <v>11</v>
      </c>
      <c r="J59" s="3" t="n">
        <f aca="false">D59+G59</f>
        <v>102</v>
      </c>
      <c r="K59" s="3" t="n">
        <f aca="false">E59+H59</f>
        <v>21</v>
      </c>
      <c r="L59" s="3" t="n">
        <f aca="false">F59+I59</f>
        <v>22</v>
      </c>
      <c r="M59" s="4" t="n">
        <f aca="false">J59+K59</f>
        <v>123</v>
      </c>
    </row>
    <row r="60" customFormat="false" ht="26.85" hidden="false" customHeight="false" outlineLevel="0" collapsed="false">
      <c r="A60" s="2" t="s">
        <v>17</v>
      </c>
      <c r="B60" s="2" t="s">
        <v>11</v>
      </c>
      <c r="C60" s="2" t="s">
        <v>15</v>
      </c>
      <c r="D60" s="2" t="n">
        <v>85</v>
      </c>
      <c r="E60" s="2" t="n">
        <v>16</v>
      </c>
      <c r="F60" s="2" t="n">
        <v>8</v>
      </c>
      <c r="G60" s="2" t="n">
        <v>81</v>
      </c>
      <c r="H60" s="2" t="n">
        <v>26</v>
      </c>
      <c r="I60" s="2" t="n">
        <v>6</v>
      </c>
      <c r="J60" s="3" t="n">
        <f aca="false">D60+G60</f>
        <v>166</v>
      </c>
      <c r="K60" s="3" t="n">
        <f aca="false">E60+H60</f>
        <v>42</v>
      </c>
      <c r="L60" s="3" t="n">
        <f aca="false">F60+I60</f>
        <v>14</v>
      </c>
      <c r="M60" s="4" t="n">
        <f aca="false">J60+K60</f>
        <v>208</v>
      </c>
    </row>
    <row r="61" customFormat="false" ht="26.85" hidden="false" customHeight="false" outlineLevel="0" collapsed="false">
      <c r="A61" s="2" t="s">
        <v>59</v>
      </c>
      <c r="B61" s="2" t="s">
        <v>24</v>
      </c>
      <c r="C61" s="2" t="s">
        <v>12</v>
      </c>
      <c r="D61" s="2" t="n">
        <v>91</v>
      </c>
      <c r="E61" s="2" t="n">
        <v>45</v>
      </c>
      <c r="F61" s="2" t="n">
        <v>1</v>
      </c>
      <c r="G61" s="2" t="n">
        <v>85</v>
      </c>
      <c r="H61" s="2" t="n">
        <v>26</v>
      </c>
      <c r="I61" s="2" t="n">
        <v>3</v>
      </c>
      <c r="J61" s="3" t="n">
        <f aca="false">D61+G61</f>
        <v>176</v>
      </c>
      <c r="K61" s="3" t="n">
        <f aca="false">E61+H61</f>
        <v>71</v>
      </c>
      <c r="L61" s="3" t="n">
        <f aca="false">F61+I61</f>
        <v>4</v>
      </c>
      <c r="M61" s="4" t="n">
        <f aca="false">J61+K61</f>
        <v>247</v>
      </c>
    </row>
    <row r="62" customFormat="false" ht="26.85" hidden="false" customHeight="false" outlineLevel="0" collapsed="false">
      <c r="A62" s="2" t="s">
        <v>43</v>
      </c>
      <c r="B62" s="2" t="s">
        <v>11</v>
      </c>
      <c r="C62" s="2" t="s">
        <v>12</v>
      </c>
      <c r="D62" s="2" t="n">
        <v>86</v>
      </c>
      <c r="E62" s="2" t="n">
        <v>26</v>
      </c>
      <c r="F62" s="2" t="n">
        <v>5</v>
      </c>
      <c r="G62" s="2" t="n">
        <v>91</v>
      </c>
      <c r="H62" s="2" t="n">
        <v>44</v>
      </c>
      <c r="I62" s="2" t="n">
        <v>0</v>
      </c>
      <c r="J62" s="3" t="n">
        <f aca="false">D62+G62</f>
        <v>177</v>
      </c>
      <c r="K62" s="3" t="n">
        <f aca="false">E62+H62</f>
        <v>70</v>
      </c>
      <c r="L62" s="3" t="n">
        <f aca="false">F62+I62</f>
        <v>5</v>
      </c>
      <c r="M62" s="4" t="n">
        <f aca="false">J62+K62</f>
        <v>247</v>
      </c>
    </row>
    <row r="63" customFormat="false" ht="26.85" hidden="false" customHeight="false" outlineLevel="0" collapsed="false">
      <c r="A63" s="2" t="s">
        <v>42</v>
      </c>
      <c r="B63" s="2" t="s">
        <v>11</v>
      </c>
      <c r="C63" s="2" t="s">
        <v>12</v>
      </c>
      <c r="D63" s="2" t="n">
        <v>88</v>
      </c>
      <c r="E63" s="2" t="n">
        <v>41</v>
      </c>
      <c r="F63" s="2" t="n">
        <v>4</v>
      </c>
      <c r="G63" s="2" t="n">
        <v>93</v>
      </c>
      <c r="H63" s="2" t="n">
        <v>53</v>
      </c>
      <c r="I63" s="2" t="n">
        <v>1</v>
      </c>
      <c r="J63" s="3" t="n">
        <f aca="false">D63+G63</f>
        <v>181</v>
      </c>
      <c r="K63" s="3" t="n">
        <f aca="false">E63+H63</f>
        <v>94</v>
      </c>
      <c r="L63" s="3" t="n">
        <f aca="false">F63+I63</f>
        <v>5</v>
      </c>
      <c r="M63" s="4" t="n">
        <f aca="false">J63+K63</f>
        <v>275</v>
      </c>
    </row>
    <row r="64" customFormat="false" ht="26.85" hidden="false" customHeight="false" outlineLevel="0" collapsed="false">
      <c r="A64" s="2" t="s">
        <v>60</v>
      </c>
      <c r="B64" s="2" t="s">
        <v>11</v>
      </c>
      <c r="C64" s="2" t="s">
        <v>15</v>
      </c>
      <c r="D64" s="2" t="n">
        <v>78</v>
      </c>
      <c r="E64" s="2" t="n">
        <v>32</v>
      </c>
      <c r="F64" s="2" t="n">
        <v>3</v>
      </c>
      <c r="G64" s="2" t="n">
        <v>92</v>
      </c>
      <c r="H64" s="2" t="n">
        <v>35</v>
      </c>
      <c r="I64" s="2" t="n">
        <v>2</v>
      </c>
      <c r="J64" s="3" t="n">
        <f aca="false">D64+G64</f>
        <v>170</v>
      </c>
      <c r="K64" s="3" t="n">
        <f aca="false">E64+H64</f>
        <v>67</v>
      </c>
      <c r="L64" s="3" t="n">
        <f aca="false">F64+I64</f>
        <v>5</v>
      </c>
      <c r="M64" s="4" t="n">
        <f aca="false">J64+K64</f>
        <v>237</v>
      </c>
    </row>
    <row r="65" customFormat="false" ht="26.85" hidden="false" customHeight="false" outlineLevel="0" collapsed="false">
      <c r="A65" s="2" t="s">
        <v>32</v>
      </c>
      <c r="B65" s="2" t="s">
        <v>11</v>
      </c>
      <c r="C65" s="2" t="s">
        <v>12</v>
      </c>
      <c r="D65" s="2" t="n">
        <v>87</v>
      </c>
      <c r="E65" s="2" t="n">
        <v>34</v>
      </c>
      <c r="F65" s="2" t="n">
        <v>3</v>
      </c>
      <c r="G65" s="2" t="n">
        <v>93</v>
      </c>
      <c r="H65" s="2" t="n">
        <v>41</v>
      </c>
      <c r="I65" s="2" t="n">
        <v>2</v>
      </c>
      <c r="J65" s="3" t="n">
        <f aca="false">D65+G65</f>
        <v>180</v>
      </c>
      <c r="K65" s="3" t="n">
        <f aca="false">E65+H65</f>
        <v>75</v>
      </c>
      <c r="L65" s="3" t="n">
        <f aca="false">F65+I65</f>
        <v>5</v>
      </c>
      <c r="M65" s="4" t="n">
        <f aca="false">J65+K65</f>
        <v>255</v>
      </c>
    </row>
    <row r="66" customFormat="false" ht="26.85" hidden="false" customHeight="false" outlineLevel="0" collapsed="false">
      <c r="A66" s="2" t="s">
        <v>16</v>
      </c>
      <c r="B66" s="2" t="s">
        <v>11</v>
      </c>
      <c r="C66" s="2" t="s">
        <v>12</v>
      </c>
      <c r="D66" s="2" t="n">
        <v>70</v>
      </c>
      <c r="E66" s="2" t="n">
        <v>44</v>
      </c>
      <c r="F66" s="2" t="n">
        <v>2</v>
      </c>
      <c r="G66" s="2" t="n">
        <v>79</v>
      </c>
      <c r="H66" s="2" t="n">
        <v>31</v>
      </c>
      <c r="I66" s="2" t="n">
        <v>2</v>
      </c>
      <c r="J66" s="3" t="n">
        <f aca="false">D66+G66</f>
        <v>149</v>
      </c>
      <c r="K66" s="3" t="n">
        <f aca="false">E66+H66</f>
        <v>75</v>
      </c>
      <c r="L66" s="3" t="n">
        <f aca="false">F66+I66</f>
        <v>4</v>
      </c>
      <c r="M66" s="4" t="n">
        <f aca="false">J66+K66</f>
        <v>224</v>
      </c>
    </row>
    <row r="67" customFormat="false" ht="26.85" hidden="false" customHeight="false" outlineLevel="0" collapsed="false">
      <c r="A67" s="2"/>
      <c r="B67" s="2"/>
      <c r="C67" s="2"/>
      <c r="D67" s="2"/>
      <c r="E67" s="2"/>
      <c r="F67" s="2"/>
      <c r="G67" s="2"/>
      <c r="H67" s="2"/>
      <c r="I67" s="2"/>
      <c r="J67" s="3" t="n">
        <f aca="false">D67+G67</f>
        <v>0</v>
      </c>
      <c r="K67" s="3" t="n">
        <f aca="false">E67+H67</f>
        <v>0</v>
      </c>
      <c r="L67" s="3" t="n">
        <f aca="false">F67+I67</f>
        <v>0</v>
      </c>
      <c r="M67" s="4" t="n">
        <f aca="false">J67+K67</f>
        <v>0</v>
      </c>
    </row>
    <row r="68" customFormat="false" ht="26.85" hidden="false" customHeight="false" outlineLevel="0" collapsed="false">
      <c r="A68" s="2"/>
      <c r="B68" s="2"/>
      <c r="C68" s="2"/>
      <c r="D68" s="2"/>
      <c r="E68" s="2"/>
      <c r="F68" s="2"/>
      <c r="G68" s="2"/>
      <c r="H68" s="2"/>
      <c r="I68" s="2"/>
      <c r="J68" s="3" t="n">
        <f aca="false">D68+G68</f>
        <v>0</v>
      </c>
      <c r="K68" s="3" t="n">
        <f aca="false">E68+H68</f>
        <v>0</v>
      </c>
      <c r="L68" s="3" t="n">
        <f aca="false">F68+I68</f>
        <v>0</v>
      </c>
      <c r="M68" s="4" t="n">
        <f aca="false">J68+K68</f>
        <v>0</v>
      </c>
    </row>
    <row r="69" customFormat="false" ht="26.85" hidden="false" customHeight="false" outlineLevel="0" collapsed="false">
      <c r="A69" s="2"/>
      <c r="B69" s="2"/>
      <c r="C69" s="2"/>
      <c r="D69" s="2"/>
      <c r="E69" s="2"/>
      <c r="F69" s="2"/>
      <c r="G69" s="2"/>
      <c r="H69" s="2"/>
      <c r="I69" s="2"/>
      <c r="J69" s="3" t="n">
        <f aca="false">D69+G69</f>
        <v>0</v>
      </c>
      <c r="K69" s="3" t="n">
        <f aca="false">E69+H69</f>
        <v>0</v>
      </c>
      <c r="L69" s="3" t="n">
        <f aca="false">F69+I69</f>
        <v>0</v>
      </c>
      <c r="M69" s="4" t="n">
        <f aca="false">J69+K69</f>
        <v>0</v>
      </c>
    </row>
    <row r="70" customFormat="false" ht="26.85" hidden="false" customHeight="false" outlineLevel="0" collapsed="false">
      <c r="A70" s="2"/>
      <c r="B70" s="2"/>
      <c r="C70" s="2"/>
      <c r="D70" s="2"/>
      <c r="E70" s="2"/>
      <c r="F70" s="2"/>
      <c r="G70" s="2"/>
      <c r="H70" s="2"/>
      <c r="I70" s="2"/>
      <c r="J70" s="3" t="n">
        <f aca="false">D70+G70</f>
        <v>0</v>
      </c>
      <c r="K70" s="3" t="n">
        <f aca="false">E70+H70</f>
        <v>0</v>
      </c>
      <c r="L70" s="3" t="n">
        <f aca="false">F70+I70</f>
        <v>0</v>
      </c>
      <c r="M70" s="4" t="n">
        <f aca="false">J70+K70</f>
        <v>0</v>
      </c>
    </row>
    <row r="71" customFormat="false" ht="26.85" hidden="false" customHeight="false" outlineLevel="0" collapsed="false">
      <c r="A71" s="2"/>
      <c r="B71" s="2"/>
      <c r="C71" s="2"/>
      <c r="D71" s="2"/>
      <c r="E71" s="2"/>
      <c r="F71" s="2"/>
      <c r="G71" s="2"/>
      <c r="H71" s="2"/>
      <c r="I71" s="2"/>
      <c r="J71" s="3" t="n">
        <f aca="false">D71+G71</f>
        <v>0</v>
      </c>
      <c r="K71" s="3" t="n">
        <f aca="false">E71+H71</f>
        <v>0</v>
      </c>
      <c r="L71" s="3" t="n">
        <f aca="false">F71+I71</f>
        <v>0</v>
      </c>
      <c r="M71" s="4" t="n">
        <f aca="false">J71+K71</f>
        <v>0</v>
      </c>
    </row>
    <row r="72" customFormat="false" ht="26.85" hidden="false" customHeight="false" outlineLevel="0" collapsed="false">
      <c r="A72" s="2"/>
      <c r="B72" s="2"/>
      <c r="C72" s="2"/>
      <c r="D72" s="2"/>
      <c r="E72" s="2"/>
      <c r="F72" s="2"/>
      <c r="G72" s="2"/>
      <c r="H72" s="2"/>
      <c r="I72" s="2"/>
      <c r="J72" s="3" t="n">
        <f aca="false">D72+G72</f>
        <v>0</v>
      </c>
      <c r="K72" s="3" t="n">
        <f aca="false">E72+H72</f>
        <v>0</v>
      </c>
      <c r="L72" s="3" t="n">
        <f aca="false">F72+I72</f>
        <v>0</v>
      </c>
      <c r="M72" s="4" t="n">
        <f aca="false">J72+K72</f>
        <v>0</v>
      </c>
    </row>
    <row r="73" customFormat="false" ht="26.85" hidden="false" customHeight="false" outlineLevel="0" collapsed="false">
      <c r="A73" s="2"/>
      <c r="B73" s="2"/>
      <c r="C73" s="2"/>
      <c r="D73" s="2"/>
      <c r="E73" s="2"/>
      <c r="F73" s="2"/>
      <c r="G73" s="2"/>
      <c r="H73" s="2"/>
      <c r="I73" s="2"/>
      <c r="J73" s="3" t="n">
        <f aca="false">D73+G73</f>
        <v>0</v>
      </c>
      <c r="K73" s="3" t="n">
        <f aca="false">E73+H73</f>
        <v>0</v>
      </c>
      <c r="L73" s="3" t="n">
        <f aca="false">F73+I73</f>
        <v>0</v>
      </c>
      <c r="M73" s="4" t="n">
        <f aca="false">J73+K73</f>
        <v>0</v>
      </c>
    </row>
    <row r="74" customFormat="false" ht="26.85" hidden="false" customHeight="false" outlineLevel="0" collapsed="false">
      <c r="A74" s="2"/>
      <c r="B74" s="2"/>
      <c r="C74" s="2"/>
      <c r="D74" s="2"/>
      <c r="E74" s="2"/>
      <c r="F74" s="2"/>
      <c r="G74" s="2"/>
      <c r="H74" s="2"/>
      <c r="I74" s="2"/>
      <c r="J74" s="3" t="n">
        <f aca="false">D74+G74</f>
        <v>0</v>
      </c>
      <c r="K74" s="3" t="n">
        <f aca="false">E74+H74</f>
        <v>0</v>
      </c>
      <c r="L74" s="3" t="n">
        <f aca="false">F74+I74</f>
        <v>0</v>
      </c>
      <c r="M74" s="4" t="n">
        <f aca="false">J74+K74</f>
        <v>0</v>
      </c>
    </row>
    <row r="75" customFormat="false" ht="26.85" hidden="false" customHeight="false" outlineLevel="0" collapsed="false">
      <c r="A75" s="2"/>
      <c r="B75" s="2"/>
      <c r="C75" s="2"/>
      <c r="D75" s="2"/>
      <c r="E75" s="2"/>
      <c r="F75" s="2"/>
      <c r="G75" s="2"/>
      <c r="H75" s="2"/>
      <c r="I75" s="2"/>
      <c r="J75" s="3" t="n">
        <f aca="false">D75+G75</f>
        <v>0</v>
      </c>
      <c r="K75" s="3" t="n">
        <f aca="false">E75+H75</f>
        <v>0</v>
      </c>
      <c r="L75" s="3" t="n">
        <f aca="false">F75+I75</f>
        <v>0</v>
      </c>
      <c r="M75" s="4" t="n">
        <f aca="false">J75+K75</f>
        <v>0</v>
      </c>
    </row>
    <row r="76" customFormat="false" ht="26.85" hidden="false" customHeight="false" outlineLevel="0" collapsed="false">
      <c r="A76" s="2"/>
      <c r="B76" s="2"/>
      <c r="C76" s="2"/>
      <c r="D76" s="2"/>
      <c r="E76" s="2"/>
      <c r="F76" s="2"/>
      <c r="G76" s="2"/>
      <c r="H76" s="2"/>
      <c r="I76" s="2"/>
      <c r="J76" s="3" t="n">
        <f aca="false">D76+G76</f>
        <v>0</v>
      </c>
      <c r="K76" s="3" t="n">
        <f aca="false">E76+H76</f>
        <v>0</v>
      </c>
      <c r="L76" s="3" t="n">
        <f aca="false">F76+I76</f>
        <v>0</v>
      </c>
      <c r="M76" s="4" t="n">
        <f aca="false">J76+K76</f>
        <v>0</v>
      </c>
    </row>
    <row r="77" customFormat="false" ht="26.85" hidden="false" customHeight="false" outlineLevel="0" collapsed="false">
      <c r="A77" s="2"/>
      <c r="B77" s="2"/>
      <c r="C77" s="2"/>
      <c r="D77" s="2"/>
      <c r="E77" s="2"/>
      <c r="F77" s="2"/>
      <c r="G77" s="2"/>
      <c r="H77" s="2"/>
      <c r="I77" s="2"/>
      <c r="J77" s="3" t="n">
        <f aca="false">D77+G77</f>
        <v>0</v>
      </c>
      <c r="K77" s="3" t="n">
        <f aca="false">E77+H77</f>
        <v>0</v>
      </c>
      <c r="L77" s="3" t="n">
        <f aca="false">F77+I77</f>
        <v>0</v>
      </c>
      <c r="M77" s="4" t="n">
        <f aca="false">J77+K77</f>
        <v>0</v>
      </c>
    </row>
    <row r="78" customFormat="false" ht="26.85" hidden="false" customHeight="false" outlineLevel="0" collapsed="false">
      <c r="A78" s="2"/>
      <c r="B78" s="2"/>
      <c r="C78" s="2"/>
      <c r="D78" s="2"/>
      <c r="E78" s="2"/>
      <c r="F78" s="2"/>
      <c r="G78" s="2"/>
      <c r="H78" s="2"/>
      <c r="I78" s="2"/>
      <c r="J78" s="3" t="n">
        <f aca="false">D78+G78</f>
        <v>0</v>
      </c>
      <c r="K78" s="3" t="n">
        <f aca="false">E78+H78</f>
        <v>0</v>
      </c>
      <c r="L78" s="3" t="n">
        <f aca="false">F78+I78</f>
        <v>0</v>
      </c>
      <c r="M78" s="4" t="n">
        <f aca="false">J78+K78</f>
        <v>0</v>
      </c>
    </row>
    <row r="79" customFormat="false" ht="26.85" hidden="false" customHeight="false" outlineLevel="0" collapsed="false">
      <c r="A79" s="2"/>
      <c r="B79" s="2"/>
      <c r="C79" s="2"/>
      <c r="D79" s="2"/>
      <c r="E79" s="2"/>
      <c r="F79" s="2"/>
      <c r="G79" s="2"/>
      <c r="H79" s="2"/>
      <c r="I79" s="2"/>
      <c r="J79" s="3" t="n">
        <f aca="false">D79+G79</f>
        <v>0</v>
      </c>
      <c r="K79" s="3" t="n">
        <f aca="false">E79+H79</f>
        <v>0</v>
      </c>
      <c r="L79" s="3" t="n">
        <f aca="false">F79+I79</f>
        <v>0</v>
      </c>
      <c r="M79" s="4" t="n">
        <f aca="false">J79+K79</f>
        <v>0</v>
      </c>
    </row>
    <row r="80" customFormat="false" ht="26.85" hidden="false" customHeight="false" outlineLevel="0" collapsed="false">
      <c r="A80" s="2"/>
      <c r="B80" s="2"/>
      <c r="C80" s="2"/>
      <c r="D80" s="2"/>
      <c r="E80" s="2"/>
      <c r="F80" s="2"/>
      <c r="G80" s="2"/>
      <c r="H80" s="2"/>
      <c r="I80" s="2"/>
      <c r="J80" s="3" t="n">
        <f aca="false">D80+G80</f>
        <v>0</v>
      </c>
      <c r="K80" s="3" t="n">
        <f aca="false">E80+H80</f>
        <v>0</v>
      </c>
      <c r="L80" s="3" t="n">
        <f aca="false">F80+I80</f>
        <v>0</v>
      </c>
      <c r="M80" s="4" t="n">
        <f aca="false">J80+K80</f>
        <v>0</v>
      </c>
    </row>
    <row r="81" customFormat="false" ht="26.85" hidden="false" customHeight="false" outlineLevel="0" collapsed="false">
      <c r="A81" s="2"/>
      <c r="B81" s="2"/>
      <c r="C81" s="2"/>
      <c r="D81" s="2"/>
      <c r="E81" s="2"/>
      <c r="F81" s="2"/>
      <c r="G81" s="2"/>
      <c r="H81" s="2"/>
      <c r="I81" s="2"/>
      <c r="J81" s="3" t="n">
        <f aca="false">D81+G81</f>
        <v>0</v>
      </c>
      <c r="K81" s="3" t="n">
        <f aca="false">E81+H81</f>
        <v>0</v>
      </c>
      <c r="L81" s="3" t="n">
        <f aca="false">F81+I81</f>
        <v>0</v>
      </c>
      <c r="M81" s="4" t="n">
        <f aca="false">J81+K81</f>
        <v>0</v>
      </c>
    </row>
    <row r="82" customFormat="false" ht="26.85" hidden="false" customHeight="false" outlineLevel="0" collapsed="false">
      <c r="A82" s="2"/>
      <c r="B82" s="2"/>
      <c r="C82" s="2"/>
      <c r="D82" s="2"/>
      <c r="E82" s="2"/>
      <c r="F82" s="2"/>
      <c r="G82" s="2"/>
      <c r="H82" s="2"/>
      <c r="I82" s="2"/>
      <c r="J82" s="3" t="n">
        <f aca="false">D82+G82</f>
        <v>0</v>
      </c>
      <c r="K82" s="3" t="n">
        <f aca="false">E82+H82</f>
        <v>0</v>
      </c>
      <c r="L82" s="3" t="n">
        <f aca="false">F82+I82</f>
        <v>0</v>
      </c>
      <c r="M82" s="4" t="n">
        <f aca="false">J82+K82</f>
        <v>0</v>
      </c>
    </row>
    <row r="83" customFormat="false" ht="26.85" hidden="false" customHeight="false" outlineLevel="0" collapsed="false">
      <c r="A83" s="2"/>
      <c r="B83" s="2"/>
      <c r="C83" s="2"/>
      <c r="D83" s="2"/>
      <c r="E83" s="2"/>
      <c r="F83" s="2"/>
      <c r="G83" s="2"/>
      <c r="H83" s="2"/>
      <c r="I83" s="2"/>
      <c r="J83" s="3" t="n">
        <f aca="false">D83+G83</f>
        <v>0</v>
      </c>
      <c r="K83" s="3" t="n">
        <f aca="false">E83+H83</f>
        <v>0</v>
      </c>
      <c r="L83" s="3" t="n">
        <f aca="false">F83+I83</f>
        <v>0</v>
      </c>
      <c r="M83" s="4" t="n">
        <f aca="false">J83+K83</f>
        <v>0</v>
      </c>
    </row>
    <row r="84" customFormat="false" ht="26.85" hidden="false" customHeight="false" outlineLevel="0" collapsed="false">
      <c r="A84" s="2"/>
      <c r="B84" s="2"/>
      <c r="C84" s="2"/>
      <c r="D84" s="2"/>
      <c r="E84" s="2"/>
      <c r="F84" s="2"/>
      <c r="G84" s="2"/>
      <c r="H84" s="2"/>
      <c r="I84" s="2"/>
      <c r="J84" s="3" t="n">
        <f aca="false">D84+G84</f>
        <v>0</v>
      </c>
      <c r="K84" s="3" t="n">
        <f aca="false">E84+H84</f>
        <v>0</v>
      </c>
      <c r="L84" s="3" t="n">
        <f aca="false">F84+I84</f>
        <v>0</v>
      </c>
      <c r="M84" s="4" t="n">
        <f aca="false">J84+K84</f>
        <v>0</v>
      </c>
    </row>
    <row r="85" customFormat="false" ht="26.85" hidden="false" customHeight="false" outlineLevel="0" collapsed="false">
      <c r="A85" s="2"/>
      <c r="B85" s="2"/>
      <c r="C85" s="2"/>
      <c r="D85" s="2"/>
      <c r="E85" s="2"/>
      <c r="F85" s="2"/>
      <c r="G85" s="2"/>
      <c r="H85" s="2"/>
      <c r="I85" s="2"/>
      <c r="J85" s="3" t="n">
        <f aca="false">D85+G85</f>
        <v>0</v>
      </c>
      <c r="K85" s="3" t="n">
        <f aca="false">E85+H85</f>
        <v>0</v>
      </c>
      <c r="L85" s="3" t="n">
        <f aca="false">F85+I85</f>
        <v>0</v>
      </c>
      <c r="M85" s="4" t="n">
        <f aca="false">J85+K85</f>
        <v>0</v>
      </c>
    </row>
    <row r="86" customFormat="false" ht="26.85" hidden="false" customHeight="false" outlineLevel="0" collapsed="false">
      <c r="A86" s="2"/>
      <c r="B86" s="2"/>
      <c r="C86" s="2"/>
      <c r="D86" s="2"/>
      <c r="E86" s="2"/>
      <c r="F86" s="2"/>
      <c r="G86" s="2"/>
      <c r="H86" s="2"/>
      <c r="I86" s="2"/>
      <c r="J86" s="3" t="n">
        <f aca="false">D86+G86</f>
        <v>0</v>
      </c>
      <c r="K86" s="3" t="n">
        <f aca="false">E86+H86</f>
        <v>0</v>
      </c>
      <c r="L86" s="3" t="n">
        <f aca="false">F86+I86</f>
        <v>0</v>
      </c>
      <c r="M86" s="4" t="n">
        <f aca="false">J86+K86</f>
        <v>0</v>
      </c>
    </row>
    <row r="87" customFormat="false" ht="26.85" hidden="false" customHeight="false" outlineLevel="0" collapsed="false">
      <c r="A87" s="2"/>
      <c r="B87" s="2"/>
      <c r="C87" s="2"/>
      <c r="D87" s="2"/>
      <c r="E87" s="2"/>
      <c r="F87" s="2"/>
      <c r="G87" s="2"/>
      <c r="H87" s="2"/>
      <c r="I87" s="2"/>
      <c r="J87" s="3" t="n">
        <f aca="false">D87+G87</f>
        <v>0</v>
      </c>
      <c r="K87" s="3" t="n">
        <f aca="false">E87+H87</f>
        <v>0</v>
      </c>
      <c r="L87" s="3" t="n">
        <f aca="false">F87+I87</f>
        <v>0</v>
      </c>
      <c r="M87" s="4" t="n">
        <f aca="false">J87+K87</f>
        <v>0</v>
      </c>
    </row>
    <row r="88" customFormat="false" ht="26.85" hidden="false" customHeight="false" outlineLevel="0" collapsed="false">
      <c r="A88" s="2"/>
      <c r="B88" s="2"/>
      <c r="C88" s="2"/>
      <c r="D88" s="2"/>
      <c r="E88" s="2"/>
      <c r="F88" s="2"/>
      <c r="G88" s="2"/>
      <c r="H88" s="2"/>
      <c r="I88" s="2"/>
      <c r="J88" s="3" t="n">
        <f aca="false">D88+G88</f>
        <v>0</v>
      </c>
      <c r="K88" s="3" t="n">
        <f aca="false">E88+H88</f>
        <v>0</v>
      </c>
      <c r="L88" s="3" t="n">
        <f aca="false">F88+I88</f>
        <v>0</v>
      </c>
      <c r="M88" s="4" t="n">
        <f aca="false">J88+K88</f>
        <v>0</v>
      </c>
    </row>
    <row r="89" customFormat="false" ht="26.85" hidden="false" customHeight="false" outlineLevel="0" collapsed="false">
      <c r="A89" s="2"/>
      <c r="B89" s="2"/>
      <c r="C89" s="2"/>
      <c r="D89" s="2"/>
      <c r="E89" s="2"/>
      <c r="F89" s="2"/>
      <c r="G89" s="2"/>
      <c r="H89" s="2"/>
      <c r="I89" s="2"/>
      <c r="J89" s="3" t="n">
        <f aca="false">D89+G89</f>
        <v>0</v>
      </c>
      <c r="K89" s="3" t="n">
        <f aca="false">E89+H89</f>
        <v>0</v>
      </c>
      <c r="L89" s="3" t="n">
        <f aca="false">F89+I89</f>
        <v>0</v>
      </c>
      <c r="M89" s="4" t="n">
        <f aca="false">J89+K89</f>
        <v>0</v>
      </c>
    </row>
    <row r="90" customFormat="false" ht="26.85" hidden="false" customHeight="false" outlineLevel="0" collapsed="false">
      <c r="A90" s="2"/>
      <c r="B90" s="2"/>
      <c r="C90" s="2"/>
      <c r="D90" s="2"/>
      <c r="E90" s="2"/>
      <c r="F90" s="2"/>
      <c r="G90" s="2"/>
      <c r="H90" s="2"/>
      <c r="I90" s="2"/>
      <c r="J90" s="3" t="n">
        <f aca="false">D90+G90</f>
        <v>0</v>
      </c>
      <c r="K90" s="3" t="n">
        <f aca="false">E90+H90</f>
        <v>0</v>
      </c>
      <c r="L90" s="3" t="n">
        <f aca="false">F90+I90</f>
        <v>0</v>
      </c>
      <c r="M90" s="4" t="n">
        <f aca="false">J90+K90</f>
        <v>0</v>
      </c>
    </row>
    <row r="91" customFormat="false" ht="26.85" hidden="false" customHeight="false" outlineLevel="0" collapsed="false">
      <c r="A91" s="2"/>
      <c r="B91" s="2"/>
      <c r="C91" s="2"/>
      <c r="D91" s="2"/>
      <c r="E91" s="2"/>
      <c r="F91" s="2"/>
      <c r="G91" s="2"/>
      <c r="H91" s="2"/>
      <c r="I91" s="2"/>
      <c r="J91" s="3" t="n">
        <f aca="false">D91+G91</f>
        <v>0</v>
      </c>
      <c r="K91" s="3" t="n">
        <f aca="false">E91+H91</f>
        <v>0</v>
      </c>
      <c r="L91" s="3" t="n">
        <f aca="false">F91+I91</f>
        <v>0</v>
      </c>
      <c r="M91" s="4" t="n">
        <f aca="false">J91+K91</f>
        <v>0</v>
      </c>
    </row>
    <row r="92" customFormat="false" ht="26.85" hidden="false" customHeight="false" outlineLevel="0" collapsed="false">
      <c r="A92" s="2"/>
      <c r="B92" s="2"/>
      <c r="C92" s="2"/>
      <c r="D92" s="2"/>
      <c r="E92" s="2"/>
      <c r="F92" s="2"/>
      <c r="G92" s="2"/>
      <c r="H92" s="2"/>
      <c r="I92" s="2"/>
      <c r="J92" s="3" t="n">
        <f aca="false">D92+G92</f>
        <v>0</v>
      </c>
      <c r="K92" s="3" t="n">
        <f aca="false">E92+H92</f>
        <v>0</v>
      </c>
      <c r="L92" s="3" t="n">
        <f aca="false">F92+I92</f>
        <v>0</v>
      </c>
      <c r="M92" s="4" t="n">
        <f aca="false">J92+K92</f>
        <v>0</v>
      </c>
    </row>
    <row r="93" customFormat="false" ht="26.85" hidden="false" customHeight="false" outlineLevel="0" collapsed="false">
      <c r="A93" s="2"/>
      <c r="B93" s="2"/>
      <c r="C93" s="2"/>
      <c r="D93" s="2"/>
      <c r="E93" s="2"/>
      <c r="F93" s="2"/>
      <c r="G93" s="2"/>
      <c r="H93" s="2"/>
      <c r="I93" s="2"/>
      <c r="J93" s="3" t="n">
        <f aca="false">D93+G93</f>
        <v>0</v>
      </c>
      <c r="K93" s="3" t="n">
        <f aca="false">E93+H93</f>
        <v>0</v>
      </c>
      <c r="L93" s="3" t="n">
        <f aca="false">F93+I93</f>
        <v>0</v>
      </c>
      <c r="M93" s="4" t="n">
        <f aca="false">J93+K93</f>
        <v>0</v>
      </c>
    </row>
    <row r="94" customFormat="false" ht="26.85" hidden="false" customHeight="false" outlineLevel="0" collapsed="false">
      <c r="A94" s="2"/>
      <c r="B94" s="2"/>
      <c r="C94" s="2"/>
      <c r="D94" s="2"/>
      <c r="E94" s="2"/>
      <c r="F94" s="2"/>
      <c r="G94" s="2"/>
      <c r="H94" s="2"/>
      <c r="I94" s="2"/>
      <c r="J94" s="3" t="n">
        <f aca="false">D94+G94</f>
        <v>0</v>
      </c>
      <c r="K94" s="3" t="n">
        <f aca="false">E94+H94</f>
        <v>0</v>
      </c>
      <c r="L94" s="3" t="n">
        <f aca="false">F94+I94</f>
        <v>0</v>
      </c>
      <c r="M94" s="4" t="n">
        <f aca="false">J94+K94</f>
        <v>0</v>
      </c>
    </row>
    <row r="95" customFormat="false" ht="26.85" hidden="false" customHeight="false" outlineLevel="0" collapsed="false">
      <c r="A95" s="2"/>
      <c r="B95" s="2"/>
      <c r="C95" s="2"/>
      <c r="D95" s="2"/>
      <c r="E95" s="2"/>
      <c r="F95" s="2"/>
      <c r="G95" s="2"/>
      <c r="H95" s="2"/>
      <c r="I95" s="2"/>
      <c r="J95" s="3" t="n">
        <f aca="false">D95+G95</f>
        <v>0</v>
      </c>
      <c r="K95" s="3" t="n">
        <f aca="false">E95+H95</f>
        <v>0</v>
      </c>
      <c r="L95" s="3" t="n">
        <f aca="false">F95+I95</f>
        <v>0</v>
      </c>
      <c r="M95" s="4" t="n">
        <f aca="false">J95+K95</f>
        <v>0</v>
      </c>
    </row>
    <row r="96" customFormat="false" ht="26.85" hidden="false" customHeight="false" outlineLevel="0" collapsed="false">
      <c r="A96" s="2"/>
      <c r="B96" s="2"/>
      <c r="C96" s="2"/>
      <c r="D96" s="2"/>
      <c r="E96" s="2"/>
      <c r="F96" s="2"/>
      <c r="G96" s="2"/>
      <c r="H96" s="2"/>
      <c r="I96" s="2"/>
      <c r="J96" s="3" t="n">
        <f aca="false">D96+G96</f>
        <v>0</v>
      </c>
      <c r="K96" s="3" t="n">
        <f aca="false">E96+H96</f>
        <v>0</v>
      </c>
      <c r="L96" s="3" t="n">
        <f aca="false">F96+I96</f>
        <v>0</v>
      </c>
      <c r="M96" s="4" t="n">
        <f aca="false">J96+K96</f>
        <v>0</v>
      </c>
    </row>
    <row r="97" customFormat="false" ht="26.85" hidden="false" customHeight="false" outlineLevel="0" collapsed="false">
      <c r="A97" s="2"/>
      <c r="B97" s="2"/>
      <c r="C97" s="2"/>
      <c r="D97" s="2"/>
      <c r="E97" s="2"/>
      <c r="F97" s="2"/>
      <c r="G97" s="2"/>
      <c r="H97" s="2"/>
      <c r="I97" s="2"/>
      <c r="J97" s="3" t="n">
        <f aca="false">D97+G97</f>
        <v>0</v>
      </c>
      <c r="K97" s="3" t="n">
        <f aca="false">E97+H97</f>
        <v>0</v>
      </c>
      <c r="L97" s="3" t="n">
        <f aca="false">F97+I97</f>
        <v>0</v>
      </c>
      <c r="M97" s="4" t="n">
        <f aca="false">J97+K97</f>
        <v>0</v>
      </c>
    </row>
    <row r="98" customFormat="false" ht="26.85" hidden="false" customHeight="false" outlineLevel="0" collapsed="false">
      <c r="A98" s="2"/>
      <c r="B98" s="2"/>
      <c r="C98" s="2"/>
      <c r="D98" s="2"/>
      <c r="E98" s="2"/>
      <c r="F98" s="2"/>
      <c r="G98" s="2"/>
      <c r="H98" s="2"/>
      <c r="I98" s="2"/>
      <c r="J98" s="3" t="n">
        <f aca="false">D98+G98</f>
        <v>0</v>
      </c>
      <c r="K98" s="3" t="n">
        <f aca="false">E98+H98</f>
        <v>0</v>
      </c>
      <c r="L98" s="3" t="n">
        <f aca="false">F98+I98</f>
        <v>0</v>
      </c>
      <c r="M98" s="4" t="n">
        <f aca="false">J98+K98</f>
        <v>0</v>
      </c>
    </row>
    <row r="99" customFormat="false" ht="26.85" hidden="false" customHeight="false" outlineLevel="0" collapsed="false">
      <c r="A99" s="2"/>
      <c r="B99" s="2"/>
      <c r="C99" s="2"/>
      <c r="D99" s="2"/>
      <c r="E99" s="2"/>
      <c r="F99" s="2"/>
      <c r="G99" s="2"/>
      <c r="H99" s="2"/>
      <c r="I99" s="2"/>
      <c r="J99" s="3" t="n">
        <f aca="false">D99+G99</f>
        <v>0</v>
      </c>
      <c r="K99" s="3" t="n">
        <f aca="false">E99+H99</f>
        <v>0</v>
      </c>
      <c r="L99" s="3" t="n">
        <f aca="false">F99+I99</f>
        <v>0</v>
      </c>
      <c r="M99" s="4" t="n">
        <f aca="false">J99+K99</f>
        <v>0</v>
      </c>
    </row>
    <row r="100" customFormat="false" ht="26.85" hidden="false" customHeight="false" outlineLevel="0" collapsed="false">
      <c r="A100" s="2"/>
      <c r="B100" s="2"/>
      <c r="C100" s="2"/>
      <c r="D100" s="2"/>
      <c r="E100" s="2"/>
      <c r="F100" s="2"/>
      <c r="G100" s="2"/>
      <c r="H100" s="2"/>
      <c r="I100" s="2"/>
      <c r="J100" s="3" t="n">
        <f aca="false">D100+G100</f>
        <v>0</v>
      </c>
      <c r="K100" s="3" t="n">
        <f aca="false">E100+H100</f>
        <v>0</v>
      </c>
      <c r="L100" s="3" t="n">
        <f aca="false">F100+I100</f>
        <v>0</v>
      </c>
      <c r="M100" s="4" t="n">
        <f aca="false">J100+K100</f>
        <v>0</v>
      </c>
    </row>
    <row r="101" customFormat="false" ht="26.85" hidden="false" customHeight="false" outlineLevel="0" collapsed="false">
      <c r="A101" s="2"/>
      <c r="B101" s="2"/>
      <c r="C101" s="2"/>
      <c r="D101" s="2"/>
      <c r="E101" s="2"/>
      <c r="F101" s="2"/>
      <c r="G101" s="2"/>
      <c r="H101" s="2"/>
      <c r="I101" s="2"/>
      <c r="J101" s="3" t="n">
        <f aca="false">D101+G101</f>
        <v>0</v>
      </c>
      <c r="K101" s="3" t="n">
        <f aca="false">E101+H101</f>
        <v>0</v>
      </c>
      <c r="L101" s="3" t="n">
        <f aca="false">F101+I101</f>
        <v>0</v>
      </c>
      <c r="M101" s="4" t="n">
        <f aca="false">J101+K101</f>
        <v>0</v>
      </c>
    </row>
    <row r="102" customFormat="false" ht="26.85" hidden="false" customHeight="false" outlineLevel="0" collapsed="false">
      <c r="A102" s="2"/>
      <c r="B102" s="2"/>
      <c r="C102" s="2"/>
      <c r="D102" s="2"/>
      <c r="E102" s="2"/>
      <c r="F102" s="2"/>
      <c r="G102" s="2"/>
      <c r="H102" s="2"/>
      <c r="I102" s="2"/>
      <c r="J102" s="3" t="n">
        <f aca="false">D102+G102</f>
        <v>0</v>
      </c>
      <c r="K102" s="3" t="n">
        <f aca="false">E102+H102</f>
        <v>0</v>
      </c>
      <c r="L102" s="3" t="n">
        <f aca="false">F102+I102</f>
        <v>0</v>
      </c>
      <c r="M102" s="4" t="n">
        <f aca="false">J102+K102</f>
        <v>0</v>
      </c>
    </row>
    <row r="103" customFormat="false" ht="26.85" hidden="false" customHeight="false" outlineLevel="0" collapsed="false">
      <c r="A103" s="2"/>
      <c r="B103" s="2"/>
      <c r="C103" s="2"/>
      <c r="D103" s="2"/>
      <c r="E103" s="2"/>
      <c r="F103" s="2"/>
      <c r="G103" s="2"/>
      <c r="H103" s="2"/>
      <c r="I103" s="2"/>
      <c r="J103" s="3" t="n">
        <f aca="false">D103+G103</f>
        <v>0</v>
      </c>
      <c r="K103" s="3" t="n">
        <f aca="false">E103+H103</f>
        <v>0</v>
      </c>
      <c r="L103" s="3" t="n">
        <f aca="false">F103+I103</f>
        <v>0</v>
      </c>
      <c r="M103" s="4" t="n">
        <f aca="false">J103+K103</f>
        <v>0</v>
      </c>
    </row>
  </sheetData>
  <sheetProtection sheet="true" password="da8d" objects="true" scenarios="true"/>
  <mergeCells count="6">
    <mergeCell ref="A1:A2"/>
    <mergeCell ref="B1:C2"/>
    <mergeCell ref="D1:F1"/>
    <mergeCell ref="G1:I1"/>
    <mergeCell ref="J1:L1"/>
    <mergeCell ref="M1:M2"/>
  </mergeCells>
  <dataValidations count="2">
    <dataValidation allowBlank="true" errorStyle="stop" operator="equal" showDropDown="false" showErrorMessage="true" showInputMessage="false" sqref="B3:B103" type="list">
      <formula1>"PROFI,AMATÉŘI"</formula1>
      <formula2>0</formula2>
    </dataValidation>
    <dataValidation allowBlank="true" errorStyle="stop" operator="equal" showDropDown="false" showErrorMessage="true" showInputMessage="false" sqref="C3:C103" type="list">
      <formula1>"Muži,Ženy"</formula1>
      <formula2>0</formula2>
    </dataValidation>
  </dataValidations>
  <printOptions headings="false" gridLines="false" gridLinesSet="true" horizontalCentered="false" verticalCentered="false"/>
  <pageMargins left="0.7" right="0.7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MJ9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2" activeCellId="0" sqref="B2"/>
    </sheetView>
  </sheetViews>
  <sheetFormatPr defaultColWidth="11.625" defaultRowHeight="13.8" zeroHeight="false" outlineLevelRow="0" outlineLevelCol="0"/>
  <cols>
    <col collapsed="false" customWidth="true" hidden="false" outlineLevel="0" max="1" min="1" style="5" width="10.19"/>
    <col collapsed="false" customWidth="true" hidden="false" outlineLevel="0" max="2" min="2" style="5" width="35.72"/>
    <col collapsed="false" customWidth="true" hidden="false" outlineLevel="0" max="3" min="3" style="5" width="10.19"/>
    <col collapsed="false" customWidth="true" hidden="false" outlineLevel="0" max="4" min="4" style="5" width="39.24"/>
    <col collapsed="false" customWidth="true" hidden="false" outlineLevel="0" max="5" min="5" style="5" width="10.19"/>
    <col collapsed="false" customWidth="true" hidden="false" outlineLevel="0" max="6" min="6" style="5" width="35.72"/>
    <col collapsed="false" customWidth="true" hidden="false" outlineLevel="0" max="7" min="7" style="5" width="10.19"/>
    <col collapsed="false" customWidth="false" hidden="false" outlineLevel="0" max="1022" min="8" style="5" width="11.61"/>
    <col collapsed="false" customWidth="true" hidden="false" outlineLevel="0" max="1024" min="1023" style="5" width="11.52"/>
  </cols>
  <sheetData>
    <row r="1" s="6" customFormat="true" ht="56.7" hidden="false" customHeight="true" outlineLevel="0" collapsed="false">
      <c r="B1" s="7" t="s">
        <v>61</v>
      </c>
      <c r="F1" s="7" t="s">
        <v>62</v>
      </c>
      <c r="AMI1" s="5"/>
      <c r="AMJ1" s="5"/>
    </row>
    <row r="2" s="9" customFormat="true" ht="56.7" hidden="false" customHeight="true" outlineLevel="0" collapsed="false">
      <c r="A2" s="8" t="str">
        <f aca="false">_xlfn.CONCAT('PROFI - Muži'!P2,".")</f>
        <v>1.</v>
      </c>
      <c r="B2" s="8" t="str">
        <f aca="false">'PROFI - Muži'!Q2</f>
        <v>Lukáš Chadim</v>
      </c>
      <c r="C2" s="8" t="n">
        <f aca="false">'PROFI - Muži'!R2</f>
        <v>281</v>
      </c>
      <c r="D2" s="8"/>
      <c r="E2" s="8" t="str">
        <f aca="false">_xlfn.CONCAT('PROFI - Ženy'!P2,".")</f>
        <v>1.</v>
      </c>
      <c r="F2" s="8" t="str">
        <f aca="false">'PROFI - Ženy'!Q2</f>
        <v>Pavla Fialová</v>
      </c>
      <c r="G2" s="8" t="n">
        <f aca="false">'PROFI - Ženy'!R2</f>
        <v>261</v>
      </c>
      <c r="AMH2" s="6"/>
      <c r="AMI2" s="10"/>
      <c r="AMJ2" s="5"/>
    </row>
    <row r="3" s="9" customFormat="true" ht="56.7" hidden="false" customHeight="true" outlineLevel="0" collapsed="false">
      <c r="A3" s="8" t="str">
        <f aca="false">_xlfn.CONCAT('PROFI - Muži'!P3,".")</f>
        <v>2.</v>
      </c>
      <c r="B3" s="8" t="str">
        <f aca="false">'PROFI - Muži'!Q3</f>
        <v>Vladimír Veselý</v>
      </c>
      <c r="C3" s="8" t="n">
        <f aca="false">'PROFI - Muži'!R3</f>
        <v>275</v>
      </c>
      <c r="D3" s="8"/>
      <c r="E3" s="8" t="str">
        <f aca="false">_xlfn.CONCAT('PROFI - Ženy'!P3,".")</f>
        <v>2.</v>
      </c>
      <c r="F3" s="8" t="str">
        <f aca="false">'PROFI - Ženy'!Q3</f>
        <v>Mirka Čáslavská</v>
      </c>
      <c r="G3" s="8" t="n">
        <f aca="false">'PROFI - Ženy'!R3</f>
        <v>253</v>
      </c>
      <c r="AMH3" s="6"/>
      <c r="AMI3" s="10"/>
      <c r="AMJ3" s="5"/>
    </row>
    <row r="4" s="9" customFormat="true" ht="56.7" hidden="false" customHeight="true" outlineLevel="0" collapsed="false">
      <c r="A4" s="8" t="str">
        <f aca="false">_xlfn.CONCAT('PROFI - Muži'!P4,".")</f>
        <v>3.</v>
      </c>
      <c r="B4" s="8" t="str">
        <f aca="false">'PROFI - Muži'!Q4</f>
        <v>Tomáš Rak</v>
      </c>
      <c r="C4" s="8" t="n">
        <f aca="false">'PROFI - Muži'!R4</f>
        <v>272</v>
      </c>
      <c r="D4" s="8"/>
      <c r="E4" s="8" t="str">
        <f aca="false">_xlfn.CONCAT('PROFI - Ženy'!P4,".")</f>
        <v>3.</v>
      </c>
      <c r="F4" s="8" t="str">
        <f aca="false">'PROFI - Ženy'!Q4</f>
        <v>Rosendorfová Radka</v>
      </c>
      <c r="G4" s="8" t="n">
        <f aca="false">'PROFI - Ženy'!R4</f>
        <v>252</v>
      </c>
      <c r="AMH4" s="6"/>
      <c r="AMI4" s="10"/>
      <c r="AMJ4" s="5"/>
    </row>
    <row r="5" customFormat="false" ht="141.45" hidden="false" customHeight="true" outlineLevel="0" collapsed="false">
      <c r="A5" s="11"/>
      <c r="B5" s="11"/>
      <c r="C5" s="11"/>
      <c r="D5" s="12"/>
      <c r="E5" s="11"/>
      <c r="F5" s="11"/>
      <c r="G5" s="11"/>
    </row>
    <row r="6" s="6" customFormat="true" ht="56.7" hidden="false" customHeight="true" outlineLevel="0" collapsed="false">
      <c r="A6" s="7"/>
      <c r="B6" s="7" t="s">
        <v>63</v>
      </c>
      <c r="C6" s="7"/>
      <c r="D6" s="7"/>
      <c r="E6" s="7"/>
      <c r="F6" s="7" t="s">
        <v>64</v>
      </c>
      <c r="G6" s="7"/>
      <c r="AMI6" s="5"/>
      <c r="AMJ6" s="5"/>
    </row>
    <row r="7" s="9" customFormat="true" ht="56.7" hidden="false" customHeight="true" outlineLevel="0" collapsed="false">
      <c r="A7" s="8" t="str">
        <f aca="false">_xlfn.CONCAT('AMATÉŘI - Muži'!P2,".")</f>
        <v>1.</v>
      </c>
      <c r="B7" s="8" t="str">
        <f aca="false">'AMATÉŘI - Muži'!Q2</f>
        <v>František Čech</v>
      </c>
      <c r="C7" s="8" t="n">
        <f aca="false">'AMATÉŘI - Muži'!R2</f>
        <v>256</v>
      </c>
      <c r="D7" s="8"/>
      <c r="E7" s="8" t="str">
        <f aca="false">_xlfn.CONCAT('AMATÉŘI - Ženy'!P2,".")</f>
        <v>1.</v>
      </c>
      <c r="F7" s="8" t="str">
        <f aca="false">'AMATÉŘI - Ženy'!Q2</f>
        <v>Dana Pongrácová</v>
      </c>
      <c r="G7" s="8" t="n">
        <f aca="false">'AMATÉŘI - Ženy'!R2</f>
        <v>136</v>
      </c>
      <c r="AMH7" s="6"/>
      <c r="AMI7" s="10"/>
      <c r="AMJ7" s="5"/>
    </row>
    <row r="8" s="9" customFormat="true" ht="56.7" hidden="false" customHeight="true" outlineLevel="0" collapsed="false">
      <c r="A8" s="8" t="str">
        <f aca="false">_xlfn.CONCAT('AMATÉŘI - Muži'!P3,".")</f>
        <v>2.</v>
      </c>
      <c r="B8" s="8" t="str">
        <f aca="false">'AMATÉŘI - Muži'!Q3</f>
        <v>Tomáš Pavlů</v>
      </c>
      <c r="C8" s="8" t="n">
        <f aca="false">'AMATÉŘI - Muži'!R3</f>
        <v>247</v>
      </c>
      <c r="D8" s="8"/>
      <c r="E8" s="8" t="str">
        <f aca="false">_xlfn.CONCAT('AMATÉŘI - Ženy'!P3,".")</f>
        <v>2.</v>
      </c>
      <c r="F8" s="8" t="str">
        <f aca="false">'AMATÉŘI - Ženy'!Q3</f>
        <v>Adéla Ronková</v>
      </c>
      <c r="G8" s="8" t="n">
        <f aca="false">'AMATÉŘI - Ženy'!R3</f>
        <v>106</v>
      </c>
      <c r="AMH8" s="6"/>
      <c r="AMI8" s="10"/>
      <c r="AMJ8" s="5"/>
    </row>
    <row r="9" s="9" customFormat="true" ht="56.7" hidden="false" customHeight="true" outlineLevel="0" collapsed="false">
      <c r="A9" s="8" t="str">
        <f aca="false">_xlfn.CONCAT('AMATÉŘI - Muži'!P4,".")</f>
        <v>3.</v>
      </c>
      <c r="B9" s="8" t="str">
        <f aca="false">'AMATÉŘI - Muži'!Q4</f>
        <v>Marek Čech</v>
      </c>
      <c r="C9" s="8" t="n">
        <f aca="false">'AMATÉŘI - Muži'!R4</f>
        <v>236</v>
      </c>
      <c r="D9" s="8"/>
      <c r="E9" s="8" t="str">
        <f aca="false">_xlfn.CONCAT('AMATÉŘI - Ženy'!P4,".")</f>
        <v>3.</v>
      </c>
      <c r="F9" s="8" t="str">
        <f aca="false">'AMATÉŘI - Ženy'!Q4</f>
        <v/>
      </c>
      <c r="G9" s="8" t="n">
        <f aca="false">'AMATÉŘI - Ženy'!R4</f>
        <v>0</v>
      </c>
      <c r="AMH9" s="6"/>
      <c r="AMI9" s="10"/>
      <c r="AMJ9" s="5"/>
    </row>
  </sheetData>
  <sheetProtection sheet="true" password="da8d" objects="true" scenarios="true"/>
  <printOptions headings="false" gridLines="false" gridLinesSet="true" horizontalCentered="false" verticalCentered="false"/>
  <pageMargins left="0" right="0" top="0" bottom="0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R104857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Q11" activeCellId="0" sqref="Q11"/>
    </sheetView>
  </sheetViews>
  <sheetFormatPr defaultColWidth="8.84765625" defaultRowHeight="13.9" zeroHeight="false" outlineLevelRow="0" outlineLevelCol="0"/>
  <cols>
    <col collapsed="false" customWidth="true" hidden="false" outlineLevel="0" max="1" min="1" style="0" width="14.01"/>
    <col collapsed="false" customWidth="true" hidden="false" outlineLevel="0" max="2" min="2" style="0" width="13.29"/>
    <col collapsed="false" customWidth="true" hidden="false" outlineLevel="0" max="16" min="16" style="0" width="14.43"/>
    <col collapsed="false" customWidth="true" hidden="false" outlineLevel="0" max="17" min="17" style="0" width="22.57"/>
    <col collapsed="false" customWidth="true" hidden="false" outlineLevel="0" max="20" min="20" style="0" width="16"/>
    <col collapsed="false" customWidth="true" hidden="false" outlineLevel="0" max="1024" min="1024" style="0" width="11.57"/>
  </cols>
  <sheetData>
    <row r="1" customFormat="false" ht="13.9" hidden="false" customHeight="false" outlineLevel="0" collapsed="false">
      <c r="A1" s="0" t="s">
        <v>65</v>
      </c>
      <c r="B1" s="0" t="s">
        <v>5</v>
      </c>
      <c r="C1" s="0" t="s">
        <v>66</v>
      </c>
      <c r="D1" s="0" t="s">
        <v>67</v>
      </c>
      <c r="E1" s="0" t="s">
        <v>68</v>
      </c>
      <c r="F1" s="0" t="s">
        <v>69</v>
      </c>
      <c r="G1" s="0" t="s">
        <v>70</v>
      </c>
      <c r="H1" s="0" t="s">
        <v>71</v>
      </c>
      <c r="I1" s="0" t="s">
        <v>72</v>
      </c>
      <c r="J1" s="0" t="s">
        <v>6</v>
      </c>
      <c r="K1" s="0" t="s">
        <v>7</v>
      </c>
      <c r="L1" s="0" t="s">
        <v>8</v>
      </c>
    </row>
    <row r="2" customFormat="false" ht="13.8" hidden="false" customHeight="false" outlineLevel="0" collapsed="false">
      <c r="A2" s="0" t="n">
        <f aca="false">B2*1000000000+K2*1000000-L2*1000+ROW(A2)</f>
        <v>218067993002</v>
      </c>
      <c r="B2" s="0" t="n">
        <f aca="false">IF(AND(Data!$B3="PROFI",Data!$C3="Muži"),Data!M3,0)</f>
        <v>218</v>
      </c>
      <c r="C2" s="0" t="str">
        <f aca="false">IF(AND(Data!$B3="PROFI",Data!$C3="Muži"),Data!A3,"")</f>
        <v>Tomáš Peřina</v>
      </c>
      <c r="D2" s="0" t="n">
        <f aca="false">IF(AND(Data!$B3="PROFI",Data!$C3="Muži"),Data!D3,0)</f>
        <v>80</v>
      </c>
      <c r="E2" s="0" t="n">
        <f aca="false">IF(AND(Data!$B3="PROFI",Data!$C3="Muži"),Data!E3,0)</f>
        <v>43</v>
      </c>
      <c r="F2" s="0" t="n">
        <f aca="false">IF(AND(Data!$B3="PROFI",Data!$C3="Muži"),Data!F3,0)</f>
        <v>0</v>
      </c>
      <c r="G2" s="0" t="n">
        <f aca="false">IF(AND(Data!$B3="PROFI",Data!$C3="Muži"),Data!G3,0)</f>
        <v>70</v>
      </c>
      <c r="H2" s="0" t="n">
        <f aca="false">IF(AND(Data!$B3="PROFI",Data!$C3="Muži"),Data!H3,0)</f>
        <v>25</v>
      </c>
      <c r="I2" s="0" t="n">
        <f aca="false">IF(AND(Data!$B3="PROFI",Data!$C3="Muži"),Data!I3,0)</f>
        <v>7</v>
      </c>
      <c r="J2" s="0" t="n">
        <f aca="false">IF(AND(Data!$B3="PROFI",Data!$C3="Muži"),Data!J3,0)</f>
        <v>150</v>
      </c>
      <c r="K2" s="0" t="n">
        <f aca="false">IF(AND(Data!$B3="PROFI",Data!$C3="Muži"),Data!K3,0)</f>
        <v>68</v>
      </c>
      <c r="L2" s="0" t="n">
        <f aca="false">IF(AND(Data!$B3="PROFI",Data!$C3="Muži"),Data!L3,0)</f>
        <v>7</v>
      </c>
      <c r="P2" s="0" t="n">
        <v>1</v>
      </c>
      <c r="Q2" s="0" t="str">
        <f aca="false">VLOOKUP(LARGE($A$2:$A$102,P2),$A$2:$C$102,3,FALSE())</f>
        <v>Lukáš Chadim</v>
      </c>
      <c r="R2" s="0" t="n">
        <f aca="false">VLOOKUP(LARGE($A$2:$A$102,P2),$A$2:$C$102,2,FALSE())</f>
        <v>281</v>
      </c>
    </row>
    <row r="3" customFormat="false" ht="13.8" hidden="false" customHeight="false" outlineLevel="0" collapsed="false">
      <c r="A3" s="0" t="n">
        <f aca="false">B3*1000000000+K3*1000000-L3*1000+ROW(A3)</f>
        <v>246075997003</v>
      </c>
      <c r="B3" s="0" t="n">
        <f aca="false">IF(AND(Data!$B4="PROFI",Data!$C4="Muži"),Data!M4,0)</f>
        <v>246</v>
      </c>
      <c r="C3" s="0" t="str">
        <f aca="false">IF(AND(Data!$B4="PROFI",Data!$C4="Muži"),Data!A4,"")</f>
        <v>Robert Pacal</v>
      </c>
      <c r="D3" s="0" t="n">
        <f aca="false">IF(AND(Data!$B4="PROFI",Data!$C4="Muži"),Data!D4,0)</f>
        <v>93</v>
      </c>
      <c r="E3" s="0" t="n">
        <f aca="false">IF(AND(Data!$B4="PROFI",Data!$C4="Muži"),Data!E4,0)</f>
        <v>35</v>
      </c>
      <c r="F3" s="0" t="n">
        <f aca="false">IF(AND(Data!$B4="PROFI",Data!$C4="Muži"),Data!F4,0)</f>
        <v>3</v>
      </c>
      <c r="G3" s="0" t="n">
        <f aca="false">IF(AND(Data!$B4="PROFI",Data!$C4="Muži"),Data!G4,0)</f>
        <v>77</v>
      </c>
      <c r="H3" s="0" t="n">
        <f aca="false">IF(AND(Data!$B4="PROFI",Data!$C4="Muži"),Data!H4,0)</f>
        <v>41</v>
      </c>
      <c r="I3" s="0" t="n">
        <f aca="false">IF(AND(Data!$B4="PROFI",Data!$C4="Muži"),Data!I4,0)</f>
        <v>0</v>
      </c>
      <c r="J3" s="0" t="n">
        <f aca="false">IF(AND(Data!$B4="PROFI",Data!$C4="Muži"),Data!J4,0)</f>
        <v>170</v>
      </c>
      <c r="K3" s="0" t="n">
        <f aca="false">IF(AND(Data!$B4="PROFI",Data!$C4="Muži"),Data!K4,0)</f>
        <v>76</v>
      </c>
      <c r="L3" s="0" t="n">
        <f aca="false">IF(AND(Data!$B4="PROFI",Data!$C4="Muži"),Data!L4,0)</f>
        <v>3</v>
      </c>
      <c r="P3" s="0" t="n">
        <v>2</v>
      </c>
      <c r="Q3" s="0" t="str">
        <f aca="false">VLOOKUP(LARGE($A$2:$A$102,P3),$A$2:$C$102,3,FALSE())</f>
        <v>Vladimír Veselý</v>
      </c>
      <c r="R3" s="0" t="n">
        <f aca="false">VLOOKUP(LARGE($A$2:$A$102,P3),$A$2:$C$102,2,FALSE())</f>
        <v>275</v>
      </c>
    </row>
    <row r="4" customFormat="false" ht="13.8" hidden="false" customHeight="false" outlineLevel="0" collapsed="false">
      <c r="A4" s="0" t="n">
        <f aca="false">B4*1000000000+K4*1000000-L4*1000+ROW(A4)</f>
        <v>4</v>
      </c>
      <c r="B4" s="0" t="n">
        <f aca="false">IF(AND(Data!$B5="PROFI",Data!$C5="Muži"),Data!M5,0)</f>
        <v>0</v>
      </c>
      <c r="C4" s="0" t="str">
        <f aca="false">IF(AND(Data!$B5="PROFI",Data!$C5="Muži"),Data!A5,"")</f>
        <v/>
      </c>
      <c r="D4" s="0" t="n">
        <f aca="false">IF(AND(Data!$B5="PROFI",Data!$C5="Muži"),Data!D5,0)</f>
        <v>0</v>
      </c>
      <c r="E4" s="0" t="n">
        <f aca="false">IF(AND(Data!$B5="PROFI",Data!$C5="Muži"),Data!E5,0)</f>
        <v>0</v>
      </c>
      <c r="F4" s="0" t="n">
        <f aca="false">IF(AND(Data!$B5="PROFI",Data!$C5="Muži"),Data!F5,0)</f>
        <v>0</v>
      </c>
      <c r="G4" s="0" t="n">
        <f aca="false">IF(AND(Data!$B5="PROFI",Data!$C5="Muži"),Data!G5,0)</f>
        <v>0</v>
      </c>
      <c r="H4" s="0" t="n">
        <f aca="false">IF(AND(Data!$B5="PROFI",Data!$C5="Muži"),Data!H5,0)</f>
        <v>0</v>
      </c>
      <c r="I4" s="0" t="n">
        <f aca="false">IF(AND(Data!$B5="PROFI",Data!$C5="Muži"),Data!I5,0)</f>
        <v>0</v>
      </c>
      <c r="J4" s="0" t="n">
        <f aca="false">IF(AND(Data!$B5="PROFI",Data!$C5="Muži"),Data!J5,0)</f>
        <v>0</v>
      </c>
      <c r="K4" s="0" t="n">
        <f aca="false">IF(AND(Data!$B5="PROFI",Data!$C5="Muži"),Data!K5,0)</f>
        <v>0</v>
      </c>
      <c r="L4" s="0" t="n">
        <f aca="false">IF(AND(Data!$B5="PROFI",Data!$C5="Muži"),Data!L5,0)</f>
        <v>0</v>
      </c>
      <c r="P4" s="0" t="n">
        <v>3</v>
      </c>
      <c r="Q4" s="0" t="str">
        <f aca="false">VLOOKUP(LARGE($A$2:$A$102,P4),$A$2:$C$102,3,FALSE())</f>
        <v>Tomáš Rak</v>
      </c>
      <c r="R4" s="0" t="n">
        <f aca="false">VLOOKUP(LARGE($A$2:$A$102,P4),$A$2:$C$102,2,FALSE())</f>
        <v>272</v>
      </c>
    </row>
    <row r="5" customFormat="false" ht="13.8" hidden="false" customHeight="false" outlineLevel="0" collapsed="false">
      <c r="A5" s="0" t="n">
        <f aca="false">B5*1000000000+K5*1000000-L5*1000+ROW(A5)</f>
        <v>254067992005</v>
      </c>
      <c r="B5" s="0" t="n">
        <f aca="false">IF(AND(Data!$B6="PROFI",Data!$C6="Muži"),Data!M6,0)</f>
        <v>254</v>
      </c>
      <c r="C5" s="0" t="str">
        <f aca="false">IF(AND(Data!$B6="PROFI",Data!$C6="Muži"),Data!A6,"")</f>
        <v>Robert Mondřík</v>
      </c>
      <c r="D5" s="0" t="n">
        <f aca="false">IF(AND(Data!$B6="PROFI",Data!$C6="Muži"),Data!D6,0)</f>
        <v>92</v>
      </c>
      <c r="E5" s="0" t="n">
        <f aca="false">IF(AND(Data!$B6="PROFI",Data!$C6="Muži"),Data!E6,0)</f>
        <v>42</v>
      </c>
      <c r="F5" s="0" t="n">
        <f aca="false">IF(AND(Data!$B6="PROFI",Data!$C6="Muži"),Data!F6,0)</f>
        <v>3</v>
      </c>
      <c r="G5" s="0" t="n">
        <f aca="false">IF(AND(Data!$B6="PROFI",Data!$C6="Muži"),Data!G6,0)</f>
        <v>94</v>
      </c>
      <c r="H5" s="0" t="n">
        <f aca="false">IF(AND(Data!$B6="PROFI",Data!$C6="Muži"),Data!H6,0)</f>
        <v>26</v>
      </c>
      <c r="I5" s="0" t="n">
        <f aca="false">IF(AND(Data!$B6="PROFI",Data!$C6="Muži"),Data!I6,0)</f>
        <v>5</v>
      </c>
      <c r="J5" s="0" t="n">
        <f aca="false">IF(AND(Data!$B6="PROFI",Data!$C6="Muži"),Data!J6,0)</f>
        <v>186</v>
      </c>
      <c r="K5" s="0" t="n">
        <f aca="false">IF(AND(Data!$B6="PROFI",Data!$C6="Muži"),Data!K6,0)</f>
        <v>68</v>
      </c>
      <c r="L5" s="0" t="n">
        <f aca="false">IF(AND(Data!$B6="PROFI",Data!$C6="Muži"),Data!L6,0)</f>
        <v>8</v>
      </c>
      <c r="P5" s="0" t="n">
        <v>4</v>
      </c>
      <c r="Q5" s="0" t="str">
        <f aca="false">VLOOKUP(LARGE($A$2:$A$102,P5),$A$2:$C$102,3,FALSE())</f>
        <v>Vladimír Veselý</v>
      </c>
      <c r="R5" s="0" t="n">
        <f aca="false">VLOOKUP(LARGE($A$2:$A$102,P5),$A$2:$C$102,2,FALSE())</f>
        <v>271</v>
      </c>
    </row>
    <row r="6" customFormat="false" ht="13.8" hidden="false" customHeight="false" outlineLevel="0" collapsed="false">
      <c r="A6" s="0" t="n">
        <f aca="false">B6*1000000000+K6*1000000-L6*1000+ROW(A6)</f>
        <v>6</v>
      </c>
      <c r="B6" s="0" t="n">
        <f aca="false">IF(AND(Data!$B7="PROFI",Data!$C7="Muži"),Data!M7,0)</f>
        <v>0</v>
      </c>
      <c r="C6" s="0" t="str">
        <f aca="false">IF(AND(Data!$B7="PROFI",Data!$C7="Muži"),Data!A7,"")</f>
        <v/>
      </c>
      <c r="D6" s="0" t="n">
        <f aca="false">IF(AND(Data!$B7="PROFI",Data!$C7="Muži"),Data!D7,0)</f>
        <v>0</v>
      </c>
      <c r="E6" s="0" t="n">
        <f aca="false">IF(AND(Data!$B7="PROFI",Data!$C7="Muži"),Data!E7,0)</f>
        <v>0</v>
      </c>
      <c r="F6" s="0" t="n">
        <f aca="false">IF(AND(Data!$B7="PROFI",Data!$C7="Muži"),Data!F7,0)</f>
        <v>0</v>
      </c>
      <c r="G6" s="0" t="n">
        <f aca="false">IF(AND(Data!$B7="PROFI",Data!$C7="Muži"),Data!G7,0)</f>
        <v>0</v>
      </c>
      <c r="H6" s="0" t="n">
        <f aca="false">IF(AND(Data!$B7="PROFI",Data!$C7="Muži"),Data!H7,0)</f>
        <v>0</v>
      </c>
      <c r="I6" s="0" t="n">
        <f aca="false">IF(AND(Data!$B7="PROFI",Data!$C7="Muži"),Data!I7,0)</f>
        <v>0</v>
      </c>
      <c r="J6" s="0" t="n">
        <f aca="false">IF(AND(Data!$B7="PROFI",Data!$C7="Muži"),Data!J7,0)</f>
        <v>0</v>
      </c>
      <c r="K6" s="0" t="n">
        <f aca="false">IF(AND(Data!$B7="PROFI",Data!$C7="Muži"),Data!K7,0)</f>
        <v>0</v>
      </c>
      <c r="L6" s="0" t="n">
        <f aca="false">IF(AND(Data!$B7="PROFI",Data!$C7="Muži"),Data!L7,0)</f>
        <v>0</v>
      </c>
      <c r="P6" s="0" t="n">
        <v>5</v>
      </c>
      <c r="Q6" s="0" t="str">
        <f aca="false">VLOOKUP(LARGE($A$2:$A$102,P6),$A$2:$C$102,3,FALSE())</f>
        <v>Petr Večeřa</v>
      </c>
      <c r="R6" s="0" t="n">
        <f aca="false">VLOOKUP(LARGE($A$2:$A$102,P6),$A$2:$C$102,2,FALSE())</f>
        <v>266</v>
      </c>
    </row>
    <row r="7" customFormat="false" ht="13.8" hidden="false" customHeight="false" outlineLevel="0" collapsed="false">
      <c r="A7" s="0" t="n">
        <f aca="false">B7*1000000000+K7*1000000-L7*1000+ROW(A7)</f>
        <v>7</v>
      </c>
      <c r="B7" s="0" t="n">
        <f aca="false">IF(AND(Data!$B8="PROFI",Data!$C8="Muži"),Data!M8,0)</f>
        <v>0</v>
      </c>
      <c r="C7" s="0" t="str">
        <f aca="false">IF(AND(Data!$B8="PROFI",Data!$C8="Muži"),Data!A8,"")</f>
        <v/>
      </c>
      <c r="D7" s="0" t="n">
        <f aca="false">IF(AND(Data!$B8="PROFI",Data!$C8="Muži"),Data!D8,0)</f>
        <v>0</v>
      </c>
      <c r="E7" s="0" t="n">
        <f aca="false">IF(AND(Data!$B8="PROFI",Data!$C8="Muži"),Data!E8,0)</f>
        <v>0</v>
      </c>
      <c r="F7" s="0" t="n">
        <f aca="false">IF(AND(Data!$B8="PROFI",Data!$C8="Muži"),Data!F8,0)</f>
        <v>0</v>
      </c>
      <c r="G7" s="0" t="n">
        <f aca="false">IF(AND(Data!$B8="PROFI",Data!$C8="Muži"),Data!G8,0)</f>
        <v>0</v>
      </c>
      <c r="H7" s="0" t="n">
        <f aca="false">IF(AND(Data!$B8="PROFI",Data!$C8="Muži"),Data!H8,0)</f>
        <v>0</v>
      </c>
      <c r="I7" s="0" t="n">
        <f aca="false">IF(AND(Data!$B8="PROFI",Data!$C8="Muži"),Data!I8,0)</f>
        <v>0</v>
      </c>
      <c r="J7" s="0" t="n">
        <f aca="false">IF(AND(Data!$B8="PROFI",Data!$C8="Muži"),Data!J8,0)</f>
        <v>0</v>
      </c>
      <c r="K7" s="0" t="n">
        <f aca="false">IF(AND(Data!$B8="PROFI",Data!$C8="Muži"),Data!K8,0)</f>
        <v>0</v>
      </c>
      <c r="L7" s="0" t="n">
        <f aca="false">IF(AND(Data!$B8="PROFI",Data!$C8="Muži"),Data!L8,0)</f>
        <v>0</v>
      </c>
      <c r="P7" s="0" t="n">
        <v>6</v>
      </c>
      <c r="Q7" s="0" t="str">
        <f aca="false">VLOOKUP(LARGE($A$2:$A$102,P7),$A$2:$C$102,3,FALSE())</f>
        <v>Jiří Martinů</v>
      </c>
      <c r="R7" s="0" t="n">
        <f aca="false">VLOOKUP(LARGE($A$2:$A$102,P7),$A$2:$C$102,2,FALSE())</f>
        <v>263</v>
      </c>
    </row>
    <row r="8" customFormat="false" ht="13.8" hidden="false" customHeight="false" outlineLevel="0" collapsed="false">
      <c r="A8" s="0" t="n">
        <f aca="false">B8*1000000000+K8*1000000-L8*1000+ROW(A8)</f>
        <v>8</v>
      </c>
      <c r="B8" s="0" t="n">
        <f aca="false">IF(AND(Data!$B9="PROFI",Data!$C9="Muži"),Data!M9,0)</f>
        <v>0</v>
      </c>
      <c r="C8" s="0" t="str">
        <f aca="false">IF(AND(Data!$B9="PROFI",Data!$C9="Muži"),Data!A9,"")</f>
        <v/>
      </c>
      <c r="D8" s="0" t="n">
        <f aca="false">IF(AND(Data!$B9="PROFI",Data!$C9="Muži"),Data!D9,0)</f>
        <v>0</v>
      </c>
      <c r="E8" s="0" t="n">
        <f aca="false">IF(AND(Data!$B9="PROFI",Data!$C9="Muži"),Data!E9,0)</f>
        <v>0</v>
      </c>
      <c r="F8" s="0" t="n">
        <f aca="false">IF(AND(Data!$B9="PROFI",Data!$C9="Muži"),Data!F9,0)</f>
        <v>0</v>
      </c>
      <c r="G8" s="0" t="n">
        <f aca="false">IF(AND(Data!$B9="PROFI",Data!$C9="Muži"),Data!G9,0)</f>
        <v>0</v>
      </c>
      <c r="H8" s="0" t="n">
        <f aca="false">IF(AND(Data!$B9="PROFI",Data!$C9="Muži"),Data!H9,0)</f>
        <v>0</v>
      </c>
      <c r="I8" s="0" t="n">
        <f aca="false">IF(AND(Data!$B9="PROFI",Data!$C9="Muži"),Data!I9,0)</f>
        <v>0</v>
      </c>
      <c r="J8" s="0" t="n">
        <f aca="false">IF(AND(Data!$B9="PROFI",Data!$C9="Muži"),Data!J9,0)</f>
        <v>0</v>
      </c>
      <c r="K8" s="0" t="n">
        <f aca="false">IF(AND(Data!$B9="PROFI",Data!$C9="Muži"),Data!K9,0)</f>
        <v>0</v>
      </c>
      <c r="L8" s="0" t="n">
        <f aca="false">IF(AND(Data!$B9="PROFI",Data!$C9="Muži"),Data!L9,0)</f>
        <v>0</v>
      </c>
      <c r="P8" s="0" t="n">
        <v>7</v>
      </c>
      <c r="Q8" s="0" t="str">
        <f aca="false">VLOOKUP(LARGE($A$2:$A$102,P8),$A$2:$C$102,3,FALSE())</f>
        <v>Petr Berka</v>
      </c>
      <c r="R8" s="0" t="n">
        <f aca="false">VLOOKUP(LARGE($A$2:$A$102,P8),$A$2:$C$102,2,FALSE())</f>
        <v>261</v>
      </c>
    </row>
    <row r="9" customFormat="false" ht="13.8" hidden="false" customHeight="false" outlineLevel="0" collapsed="false">
      <c r="A9" s="0" t="n">
        <f aca="false">B9*1000000000+K9*1000000-L9*1000+ROW(A9)</f>
        <v>223057993009</v>
      </c>
      <c r="B9" s="0" t="n">
        <f aca="false">IF(AND(Data!$B10="PROFI",Data!$C10="Muži"),Data!M10,0)</f>
        <v>223</v>
      </c>
      <c r="C9" s="0" t="str">
        <f aca="false">IF(AND(Data!$B10="PROFI",Data!$C10="Muži"),Data!A10,"")</f>
        <v>Jaroslav Sedlář</v>
      </c>
      <c r="D9" s="0" t="n">
        <f aca="false">IF(AND(Data!$B10="PROFI",Data!$C10="Muži"),Data!D10,0)</f>
        <v>84</v>
      </c>
      <c r="E9" s="0" t="n">
        <f aca="false">IF(AND(Data!$B10="PROFI",Data!$C10="Muži"),Data!E10,0)</f>
        <v>23</v>
      </c>
      <c r="F9" s="0" t="n">
        <f aca="false">IF(AND(Data!$B10="PROFI",Data!$C10="Muži"),Data!F10,0)</f>
        <v>5</v>
      </c>
      <c r="G9" s="0" t="n">
        <f aca="false">IF(AND(Data!$B10="PROFI",Data!$C10="Muži"),Data!G10,0)</f>
        <v>81</v>
      </c>
      <c r="H9" s="0" t="n">
        <f aca="false">IF(AND(Data!$B10="PROFI",Data!$C10="Muži"),Data!H10,0)</f>
        <v>35</v>
      </c>
      <c r="I9" s="0" t="n">
        <f aca="false">IF(AND(Data!$B10="PROFI",Data!$C10="Muži"),Data!I10,0)</f>
        <v>2</v>
      </c>
      <c r="J9" s="0" t="n">
        <f aca="false">IF(AND(Data!$B10="PROFI",Data!$C10="Muži"),Data!J10,0)</f>
        <v>165</v>
      </c>
      <c r="K9" s="0" t="n">
        <f aca="false">IF(AND(Data!$B10="PROFI",Data!$C10="Muži"),Data!K10,0)</f>
        <v>58</v>
      </c>
      <c r="L9" s="0" t="n">
        <f aca="false">IF(AND(Data!$B10="PROFI",Data!$C10="Muži"),Data!L10,0)</f>
        <v>7</v>
      </c>
      <c r="P9" s="0" t="n">
        <v>8</v>
      </c>
      <c r="Q9" s="0" t="str">
        <f aca="false">VLOOKUP(LARGE($A$2:$A$102,P9),$A$2:$C$102,3,FALSE())</f>
        <v>Petráš Michal</v>
      </c>
      <c r="R9" s="0" t="n">
        <f aca="false">VLOOKUP(LARGE($A$2:$A$102,P9),$A$2:$C$102,2,FALSE())</f>
        <v>259</v>
      </c>
    </row>
    <row r="10" customFormat="false" ht="13.8" hidden="false" customHeight="false" outlineLevel="0" collapsed="false">
      <c r="A10" s="0" t="n">
        <f aca="false">B10*1000000000+K10*1000000-L10*1000+ROW(A10)</f>
        <v>227057991010</v>
      </c>
      <c r="B10" s="0" t="n">
        <f aca="false">IF(AND(Data!$B11="PROFI",Data!$C11="Muži"),Data!M11,0)</f>
        <v>227</v>
      </c>
      <c r="C10" s="0" t="str">
        <f aca="false">IF(AND(Data!$B11="PROFI",Data!$C11="Muži"),Data!A11,"")</f>
        <v>Petr Juránek</v>
      </c>
      <c r="D10" s="0" t="n">
        <f aca="false">IF(AND(Data!$B11="PROFI",Data!$C11="Muži"),Data!D11,0)</f>
        <v>90</v>
      </c>
      <c r="E10" s="0" t="n">
        <f aca="false">IF(AND(Data!$B11="PROFI",Data!$C11="Muži"),Data!E11,0)</f>
        <v>41</v>
      </c>
      <c r="F10" s="0" t="n">
        <f aca="false">IF(AND(Data!$B11="PROFI",Data!$C11="Muži"),Data!F11,0)</f>
        <v>2</v>
      </c>
      <c r="G10" s="0" t="n">
        <f aca="false">IF(AND(Data!$B11="PROFI",Data!$C11="Muži"),Data!G11,0)</f>
        <v>79</v>
      </c>
      <c r="H10" s="0" t="n">
        <f aca="false">IF(AND(Data!$B11="PROFI",Data!$C11="Muži"),Data!H11,0)</f>
        <v>17</v>
      </c>
      <c r="I10" s="0" t="n">
        <f aca="false">IF(AND(Data!$B11="PROFI",Data!$C11="Muži"),Data!I11,0)</f>
        <v>7</v>
      </c>
      <c r="J10" s="0" t="n">
        <f aca="false">IF(AND(Data!$B11="PROFI",Data!$C11="Muži"),Data!J11,0)</f>
        <v>169</v>
      </c>
      <c r="K10" s="0" t="n">
        <f aca="false">IF(AND(Data!$B11="PROFI",Data!$C11="Muži"),Data!K11,0)</f>
        <v>58</v>
      </c>
      <c r="L10" s="0" t="n">
        <f aca="false">IF(AND(Data!$B11="PROFI",Data!$C11="Muži"),Data!L11,0)</f>
        <v>9</v>
      </c>
      <c r="P10" s="0" t="n">
        <v>9</v>
      </c>
      <c r="Q10" s="0" t="str">
        <f aca="false">VLOOKUP(LARGE($A$2:$A$102,P10),$A$2:$C$102,3,FALSE())</f>
        <v>Karel Kabela</v>
      </c>
      <c r="R10" s="0" t="n">
        <f aca="false">VLOOKUP(LARGE($A$2:$A$102,P10),$A$2:$C$102,2,FALSE())</f>
        <v>256</v>
      </c>
    </row>
    <row r="11" customFormat="false" ht="13.8" hidden="false" customHeight="false" outlineLevel="0" collapsed="false">
      <c r="A11" s="0" t="n">
        <f aca="false">B11*1000000000+K11*1000000-L11*1000+ROW(A11)</f>
        <v>232068997011</v>
      </c>
      <c r="B11" s="0" t="n">
        <f aca="false">IF(AND(Data!$B12="PROFI",Data!$C12="Muži"),Data!M12,0)</f>
        <v>232</v>
      </c>
      <c r="C11" s="0" t="str">
        <f aca="false">IF(AND(Data!$B12="PROFI",Data!$C12="Muži"),Data!A12,"")</f>
        <v>Jiří Martínek</v>
      </c>
      <c r="D11" s="0" t="n">
        <f aca="false">IF(AND(Data!$B12="PROFI",Data!$C12="Muži"),Data!D12,0)</f>
        <v>83</v>
      </c>
      <c r="E11" s="0" t="n">
        <f aca="false">IF(AND(Data!$B12="PROFI",Data!$C12="Muži"),Data!E12,0)</f>
        <v>34</v>
      </c>
      <c r="F11" s="0" t="n">
        <f aca="false">IF(AND(Data!$B12="PROFI",Data!$C12="Muži"),Data!F12,0)</f>
        <v>2</v>
      </c>
      <c r="G11" s="0" t="n">
        <f aca="false">IF(AND(Data!$B12="PROFI",Data!$C12="Muži"),Data!G12,0)</f>
        <v>80</v>
      </c>
      <c r="H11" s="0" t="n">
        <f aca="false">IF(AND(Data!$B12="PROFI",Data!$C12="Muži"),Data!H12,0)</f>
        <v>35</v>
      </c>
      <c r="I11" s="0" t="n">
        <f aca="false">IF(AND(Data!$B12="PROFI",Data!$C12="Muži"),Data!I12,0)</f>
        <v>1</v>
      </c>
      <c r="J11" s="0" t="n">
        <f aca="false">IF(AND(Data!$B12="PROFI",Data!$C12="Muži"),Data!J12,0)</f>
        <v>163</v>
      </c>
      <c r="K11" s="0" t="n">
        <f aca="false">IF(AND(Data!$B12="PROFI",Data!$C12="Muži"),Data!K12,0)</f>
        <v>69</v>
      </c>
      <c r="L11" s="0" t="n">
        <f aca="false">IF(AND(Data!$B12="PROFI",Data!$C12="Muži"),Data!L12,0)</f>
        <v>3</v>
      </c>
      <c r="P11" s="0" t="n">
        <v>10</v>
      </c>
      <c r="Q11" s="0" t="str">
        <f aca="false">VLOOKUP(LARGE($A$2:$A$102,P11),$A$2:$C$102,3,FALSE())</f>
        <v>Jan Bernatík</v>
      </c>
      <c r="R11" s="0" t="n">
        <f aca="false">VLOOKUP(LARGE($A$2:$A$102,P11),$A$2:$C$102,2,FALSE())</f>
        <v>255</v>
      </c>
    </row>
    <row r="12" customFormat="false" ht="13.8" hidden="false" customHeight="false" outlineLevel="0" collapsed="false">
      <c r="A12" s="0" t="n">
        <f aca="false">B12*1000000000+K12*1000000-L12*1000+ROW(A12)</f>
        <v>12</v>
      </c>
      <c r="B12" s="0" t="n">
        <f aca="false">IF(AND(Data!$B13="PROFI",Data!$C13="Muži"),Data!M13,0)</f>
        <v>0</v>
      </c>
      <c r="C12" s="0" t="str">
        <f aca="false">IF(AND(Data!$B13="PROFI",Data!$C13="Muži"),Data!A13,"")</f>
        <v/>
      </c>
      <c r="D12" s="0" t="n">
        <f aca="false">IF(AND(Data!$B13="PROFI",Data!$C13="Muži"),Data!D13,0)</f>
        <v>0</v>
      </c>
      <c r="E12" s="0" t="n">
        <f aca="false">IF(AND(Data!$B13="PROFI",Data!$C13="Muži"),Data!E13,0)</f>
        <v>0</v>
      </c>
      <c r="F12" s="0" t="n">
        <f aca="false">IF(AND(Data!$B13="PROFI",Data!$C13="Muži"),Data!F13,0)</f>
        <v>0</v>
      </c>
      <c r="G12" s="0" t="n">
        <f aca="false">IF(AND(Data!$B13="PROFI",Data!$C13="Muži"),Data!G13,0)</f>
        <v>0</v>
      </c>
      <c r="H12" s="0" t="n">
        <f aca="false">IF(AND(Data!$B13="PROFI",Data!$C13="Muži"),Data!H13,0)</f>
        <v>0</v>
      </c>
      <c r="I12" s="0" t="n">
        <f aca="false">IF(AND(Data!$B13="PROFI",Data!$C13="Muži"),Data!I13,0)</f>
        <v>0</v>
      </c>
      <c r="J12" s="0" t="n">
        <f aca="false">IF(AND(Data!$B13="PROFI",Data!$C13="Muži"),Data!J13,0)</f>
        <v>0</v>
      </c>
      <c r="K12" s="0" t="n">
        <f aca="false">IF(AND(Data!$B13="PROFI",Data!$C13="Muži"),Data!K13,0)</f>
        <v>0</v>
      </c>
      <c r="L12" s="0" t="n">
        <f aca="false">IF(AND(Data!$B13="PROFI",Data!$C13="Muži"),Data!L13,0)</f>
        <v>0</v>
      </c>
    </row>
    <row r="13" customFormat="false" ht="13.8" hidden="false" customHeight="false" outlineLevel="0" collapsed="false">
      <c r="A13" s="0" t="n">
        <f aca="false">B13*1000000000+K13*1000000-L13*1000+ROW(A13)</f>
        <v>13</v>
      </c>
      <c r="B13" s="0" t="n">
        <f aca="false">IF(AND(Data!$B14="PROFI",Data!$C14="Muži"),Data!M14,0)</f>
        <v>0</v>
      </c>
      <c r="C13" s="0" t="str">
        <f aca="false">IF(AND(Data!$B14="PROFI",Data!$C14="Muži"),Data!A14,"")</f>
        <v/>
      </c>
      <c r="D13" s="0" t="n">
        <f aca="false">IF(AND(Data!$B14="PROFI",Data!$C14="Muži"),Data!D14,0)</f>
        <v>0</v>
      </c>
      <c r="E13" s="0" t="n">
        <f aca="false">IF(AND(Data!$B14="PROFI",Data!$C14="Muži"),Data!E14,0)</f>
        <v>0</v>
      </c>
      <c r="F13" s="0" t="n">
        <f aca="false">IF(AND(Data!$B14="PROFI",Data!$C14="Muži"),Data!F14,0)</f>
        <v>0</v>
      </c>
      <c r="G13" s="0" t="n">
        <f aca="false">IF(AND(Data!$B14="PROFI",Data!$C14="Muži"),Data!G14,0)</f>
        <v>0</v>
      </c>
      <c r="H13" s="0" t="n">
        <f aca="false">IF(AND(Data!$B14="PROFI",Data!$C14="Muži"),Data!H14,0)</f>
        <v>0</v>
      </c>
      <c r="I13" s="0" t="n">
        <f aca="false">IF(AND(Data!$B14="PROFI",Data!$C14="Muži"),Data!I14,0)</f>
        <v>0</v>
      </c>
      <c r="J13" s="0" t="n">
        <f aca="false">IF(AND(Data!$B14="PROFI",Data!$C14="Muži"),Data!J14,0)</f>
        <v>0</v>
      </c>
      <c r="K13" s="0" t="n">
        <f aca="false">IF(AND(Data!$B14="PROFI",Data!$C14="Muži"),Data!K14,0)</f>
        <v>0</v>
      </c>
      <c r="L13" s="0" t="n">
        <f aca="false">IF(AND(Data!$B14="PROFI",Data!$C14="Muži"),Data!L14,0)</f>
        <v>0</v>
      </c>
    </row>
    <row r="14" customFormat="false" ht="13.8" hidden="false" customHeight="false" outlineLevel="0" collapsed="false">
      <c r="A14" s="0" t="n">
        <f aca="false">B14*1000000000+K14*1000000-L14*1000+ROW(A14)</f>
        <v>272093000014</v>
      </c>
      <c r="B14" s="0" t="n">
        <f aca="false">IF(AND(Data!$B15="PROFI",Data!$C15="Muži"),Data!M15,0)</f>
        <v>272</v>
      </c>
      <c r="C14" s="0" t="str">
        <f aca="false">IF(AND(Data!$B15="PROFI",Data!$C15="Muži"),Data!A15,"")</f>
        <v>Tomáš Rak</v>
      </c>
      <c r="D14" s="0" t="n">
        <f aca="false">IF(AND(Data!$B15="PROFI",Data!$C15="Muži"),Data!D15,0)</f>
        <v>90</v>
      </c>
      <c r="E14" s="0" t="n">
        <f aca="false">IF(AND(Data!$B15="PROFI",Data!$C15="Muži"),Data!E15,0)</f>
        <v>43</v>
      </c>
      <c r="F14" s="0" t="n">
        <f aca="false">IF(AND(Data!$B15="PROFI",Data!$C15="Muži"),Data!F15,0)</f>
        <v>0</v>
      </c>
      <c r="G14" s="0" t="n">
        <f aca="false">IF(AND(Data!$B15="PROFI",Data!$C15="Muži"),Data!G15,0)</f>
        <v>89</v>
      </c>
      <c r="H14" s="0" t="n">
        <f aca="false">IF(AND(Data!$B15="PROFI",Data!$C15="Muži"),Data!H15,0)</f>
        <v>50</v>
      </c>
      <c r="I14" s="0" t="n">
        <f aca="false">IF(AND(Data!$B15="PROFI",Data!$C15="Muži"),Data!I15,0)</f>
        <v>0</v>
      </c>
      <c r="J14" s="0" t="n">
        <f aca="false">IF(AND(Data!$B15="PROFI",Data!$C15="Muži"),Data!J15,0)</f>
        <v>179</v>
      </c>
      <c r="K14" s="0" t="n">
        <f aca="false">IF(AND(Data!$B15="PROFI",Data!$C15="Muži"),Data!K15,0)</f>
        <v>93</v>
      </c>
      <c r="L14" s="0" t="n">
        <f aca="false">IF(AND(Data!$B15="PROFI",Data!$C15="Muži"),Data!L15,0)</f>
        <v>0</v>
      </c>
    </row>
    <row r="15" customFormat="false" ht="13.8" hidden="false" customHeight="false" outlineLevel="0" collapsed="false">
      <c r="A15" s="0" t="n">
        <f aca="false">B15*1000000000+K15*1000000-L15*1000+ROW(A15)</f>
        <v>193059994015</v>
      </c>
      <c r="B15" s="0" t="n">
        <f aca="false">IF(AND(Data!$B16="PROFI",Data!$C16="Muži"),Data!M16,0)</f>
        <v>193</v>
      </c>
      <c r="C15" s="0" t="str">
        <f aca="false">IF(AND(Data!$B16="PROFI",Data!$C16="Muži"),Data!A16,"")</f>
        <v>David Raška</v>
      </c>
      <c r="D15" s="0" t="n">
        <f aca="false">IF(AND(Data!$B16="PROFI",Data!$C16="Muži"),Data!D16,0)</f>
        <v>66</v>
      </c>
      <c r="E15" s="0" t="n">
        <f aca="false">IF(AND(Data!$B16="PROFI",Data!$C16="Muži"),Data!E16,0)</f>
        <v>26</v>
      </c>
      <c r="F15" s="0" t="n">
        <f aca="false">IF(AND(Data!$B16="PROFI",Data!$C16="Muži"),Data!F16,0)</f>
        <v>4</v>
      </c>
      <c r="G15" s="0" t="n">
        <f aca="false">IF(AND(Data!$B16="PROFI",Data!$C16="Muži"),Data!G16,0)</f>
        <v>67</v>
      </c>
      <c r="H15" s="0" t="n">
        <f aca="false">IF(AND(Data!$B16="PROFI",Data!$C16="Muži"),Data!H16,0)</f>
        <v>34</v>
      </c>
      <c r="I15" s="0" t="n">
        <f aca="false">IF(AND(Data!$B16="PROFI",Data!$C16="Muži"),Data!I16,0)</f>
        <v>2</v>
      </c>
      <c r="J15" s="0" t="n">
        <f aca="false">IF(AND(Data!$B16="PROFI",Data!$C16="Muži"),Data!J16,0)</f>
        <v>133</v>
      </c>
      <c r="K15" s="0" t="n">
        <f aca="false">IF(AND(Data!$B16="PROFI",Data!$C16="Muži"),Data!K16,0)</f>
        <v>60</v>
      </c>
      <c r="L15" s="0" t="n">
        <f aca="false">IF(AND(Data!$B16="PROFI",Data!$C16="Muži"),Data!L16,0)</f>
        <v>6</v>
      </c>
    </row>
    <row r="16" customFormat="false" ht="13.8" hidden="false" customHeight="false" outlineLevel="0" collapsed="false">
      <c r="A16" s="0" t="n">
        <f aca="false">B16*1000000000+K16*1000000-L16*1000+ROW(A16)</f>
        <v>225059994016</v>
      </c>
      <c r="B16" s="0" t="n">
        <f aca="false">IF(AND(Data!$B17="PROFI",Data!$C17="Muži"),Data!M17,0)</f>
        <v>225</v>
      </c>
      <c r="C16" s="0" t="str">
        <f aca="false">IF(AND(Data!$B17="PROFI",Data!$C17="Muži"),Data!A17,"")</f>
        <v>Martin Doležal</v>
      </c>
      <c r="D16" s="0" t="n">
        <f aca="false">IF(AND(Data!$B17="PROFI",Data!$C17="Muži"),Data!D17,0)</f>
        <v>82</v>
      </c>
      <c r="E16" s="0" t="n">
        <f aca="false">IF(AND(Data!$B17="PROFI",Data!$C17="Muži"),Data!E17,0)</f>
        <v>25</v>
      </c>
      <c r="F16" s="0" t="n">
        <f aca="false">IF(AND(Data!$B17="PROFI",Data!$C17="Muži"),Data!F17,0)</f>
        <v>3</v>
      </c>
      <c r="G16" s="0" t="n">
        <f aca="false">IF(AND(Data!$B17="PROFI",Data!$C17="Muži"),Data!G17,0)</f>
        <v>83</v>
      </c>
      <c r="H16" s="0" t="n">
        <f aca="false">IF(AND(Data!$B17="PROFI",Data!$C17="Muži"),Data!H17,0)</f>
        <v>35</v>
      </c>
      <c r="I16" s="0" t="n">
        <f aca="false">IF(AND(Data!$B17="PROFI",Data!$C17="Muži"),Data!I17,0)</f>
        <v>3</v>
      </c>
      <c r="J16" s="0" t="n">
        <f aca="false">IF(AND(Data!$B17="PROFI",Data!$C17="Muži"),Data!J17,0)</f>
        <v>165</v>
      </c>
      <c r="K16" s="0" t="n">
        <f aca="false">IF(AND(Data!$B17="PROFI",Data!$C17="Muži"),Data!K17,0)</f>
        <v>60</v>
      </c>
      <c r="L16" s="0" t="n">
        <f aca="false">IF(AND(Data!$B17="PROFI",Data!$C17="Muži"),Data!L17,0)</f>
        <v>6</v>
      </c>
    </row>
    <row r="17" customFormat="false" ht="13.8" hidden="false" customHeight="false" outlineLevel="0" collapsed="false">
      <c r="A17" s="0" t="n">
        <f aca="false">B17*1000000000+K17*1000000-L17*1000+ROW(A17)</f>
        <v>207050988017</v>
      </c>
      <c r="B17" s="0" t="n">
        <f aca="false">IF(AND(Data!$B18="PROFI",Data!$C18="Muži"),Data!M18,0)</f>
        <v>207</v>
      </c>
      <c r="C17" s="0" t="str">
        <f aca="false">IF(AND(Data!$B18="PROFI",Data!$C18="Muži"),Data!A18,"")</f>
        <v>Pavel Medek</v>
      </c>
      <c r="D17" s="0" t="n">
        <f aca="false">IF(AND(Data!$B18="PROFI",Data!$C18="Muži"),Data!D18,0)</f>
        <v>76</v>
      </c>
      <c r="E17" s="0" t="n">
        <f aca="false">IF(AND(Data!$B18="PROFI",Data!$C18="Muži"),Data!E18,0)</f>
        <v>25</v>
      </c>
      <c r="F17" s="0" t="n">
        <f aca="false">IF(AND(Data!$B18="PROFI",Data!$C18="Muži"),Data!F18,0)</f>
        <v>5</v>
      </c>
      <c r="G17" s="0" t="n">
        <f aca="false">IF(AND(Data!$B18="PROFI",Data!$C18="Muži"),Data!G18,0)</f>
        <v>80</v>
      </c>
      <c r="H17" s="0" t="n">
        <f aca="false">IF(AND(Data!$B18="PROFI",Data!$C18="Muži"),Data!H18,0)</f>
        <v>26</v>
      </c>
      <c r="I17" s="0" t="n">
        <f aca="false">IF(AND(Data!$B18="PROFI",Data!$C18="Muži"),Data!I18,0)</f>
        <v>7</v>
      </c>
      <c r="J17" s="0" t="n">
        <f aca="false">IF(AND(Data!$B18="PROFI",Data!$C18="Muži"),Data!J18,0)</f>
        <v>156</v>
      </c>
      <c r="K17" s="0" t="n">
        <f aca="false">IF(AND(Data!$B18="PROFI",Data!$C18="Muži"),Data!K18,0)</f>
        <v>51</v>
      </c>
      <c r="L17" s="0" t="n">
        <f aca="false">IF(AND(Data!$B18="PROFI",Data!$C18="Muži"),Data!L18,0)</f>
        <v>12</v>
      </c>
    </row>
    <row r="18" customFormat="false" ht="13.8" hidden="false" customHeight="false" outlineLevel="0" collapsed="false">
      <c r="A18" s="0" t="n">
        <f aca="false">B18*1000000000+K18*1000000-L18*1000+ROW(A18)</f>
        <v>18</v>
      </c>
      <c r="B18" s="0" t="n">
        <f aca="false">IF(AND(Data!$B19="PROFI",Data!$C19="Muži"),Data!M19,0)</f>
        <v>0</v>
      </c>
      <c r="C18" s="0" t="str">
        <f aca="false">IF(AND(Data!$B19="PROFI",Data!$C19="Muži"),Data!A19,"")</f>
        <v/>
      </c>
      <c r="D18" s="0" t="n">
        <f aca="false">IF(AND(Data!$B19="PROFI",Data!$C19="Muži"),Data!D19,0)</f>
        <v>0</v>
      </c>
      <c r="E18" s="0" t="n">
        <f aca="false">IF(AND(Data!$B19="PROFI",Data!$C19="Muži"),Data!E19,0)</f>
        <v>0</v>
      </c>
      <c r="F18" s="0" t="n">
        <f aca="false">IF(AND(Data!$B19="PROFI",Data!$C19="Muži"),Data!F19,0)</f>
        <v>0</v>
      </c>
      <c r="G18" s="0" t="n">
        <f aca="false">IF(AND(Data!$B19="PROFI",Data!$C19="Muži"),Data!G19,0)</f>
        <v>0</v>
      </c>
      <c r="H18" s="0" t="n">
        <f aca="false">IF(AND(Data!$B19="PROFI",Data!$C19="Muži"),Data!H19,0)</f>
        <v>0</v>
      </c>
      <c r="I18" s="0" t="n">
        <f aca="false">IF(AND(Data!$B19="PROFI",Data!$C19="Muži"),Data!I19,0)</f>
        <v>0</v>
      </c>
      <c r="J18" s="0" t="n">
        <f aca="false">IF(AND(Data!$B19="PROFI",Data!$C19="Muži"),Data!J19,0)</f>
        <v>0</v>
      </c>
      <c r="K18" s="0" t="n">
        <f aca="false">IF(AND(Data!$B19="PROFI",Data!$C19="Muži"),Data!K19,0)</f>
        <v>0</v>
      </c>
      <c r="L18" s="0" t="n">
        <f aca="false">IF(AND(Data!$B19="PROFI",Data!$C19="Muži"),Data!L19,0)</f>
        <v>0</v>
      </c>
    </row>
    <row r="19" customFormat="false" ht="13.8" hidden="false" customHeight="false" outlineLevel="0" collapsed="false">
      <c r="A19" s="0" t="n">
        <f aca="false">B19*1000000000+K19*1000000-L19*1000+ROW(A19)</f>
        <v>19</v>
      </c>
      <c r="B19" s="0" t="n">
        <f aca="false">IF(AND(Data!$B20="PROFI",Data!$C20="Muži"),Data!M20,0)</f>
        <v>0</v>
      </c>
      <c r="C19" s="0" t="str">
        <f aca="false">IF(AND(Data!$B20="PROFI",Data!$C20="Muži"),Data!A20,"")</f>
        <v/>
      </c>
      <c r="D19" s="0" t="n">
        <f aca="false">IF(AND(Data!$B20="PROFI",Data!$C20="Muži"),Data!D20,0)</f>
        <v>0</v>
      </c>
      <c r="E19" s="0" t="n">
        <f aca="false">IF(AND(Data!$B20="PROFI",Data!$C20="Muži"),Data!E20,0)</f>
        <v>0</v>
      </c>
      <c r="F19" s="0" t="n">
        <f aca="false">IF(AND(Data!$B20="PROFI",Data!$C20="Muži"),Data!F20,0)</f>
        <v>0</v>
      </c>
      <c r="G19" s="0" t="n">
        <f aca="false">IF(AND(Data!$B20="PROFI",Data!$C20="Muži"),Data!G20,0)</f>
        <v>0</v>
      </c>
      <c r="H19" s="0" t="n">
        <f aca="false">IF(AND(Data!$B20="PROFI",Data!$C20="Muži"),Data!H20,0)</f>
        <v>0</v>
      </c>
      <c r="I19" s="0" t="n">
        <f aca="false">IF(AND(Data!$B20="PROFI",Data!$C20="Muži"),Data!I20,0)</f>
        <v>0</v>
      </c>
      <c r="J19" s="0" t="n">
        <f aca="false">IF(AND(Data!$B20="PROFI",Data!$C20="Muži"),Data!J20,0)</f>
        <v>0</v>
      </c>
      <c r="K19" s="0" t="n">
        <f aca="false">IF(AND(Data!$B20="PROFI",Data!$C20="Muži"),Data!K20,0)</f>
        <v>0</v>
      </c>
      <c r="L19" s="0" t="n">
        <f aca="false">IF(AND(Data!$B20="PROFI",Data!$C20="Muži"),Data!L20,0)</f>
        <v>0</v>
      </c>
    </row>
    <row r="20" customFormat="false" ht="13.8" hidden="false" customHeight="false" outlineLevel="0" collapsed="false">
      <c r="A20" s="0" t="n">
        <f aca="false">B20*1000000000+K20*1000000-L20*1000+ROW(A20)</f>
        <v>228060989020</v>
      </c>
      <c r="B20" s="0" t="n">
        <f aca="false">IF(AND(Data!$B21="PROFI",Data!$C21="Muži"),Data!M21,0)</f>
        <v>228</v>
      </c>
      <c r="C20" s="0" t="str">
        <f aca="false">IF(AND(Data!$B21="PROFI",Data!$C21="Muži"),Data!A21,"")</f>
        <v>Karel Krajina</v>
      </c>
      <c r="D20" s="0" t="n">
        <f aca="false">IF(AND(Data!$B21="PROFI",Data!$C21="Muži"),Data!D21,0)</f>
        <v>76</v>
      </c>
      <c r="E20" s="0" t="n">
        <f aca="false">IF(AND(Data!$B21="PROFI",Data!$C21="Muži"),Data!E21,0)</f>
        <v>26</v>
      </c>
      <c r="F20" s="0" t="n">
        <f aca="false">IF(AND(Data!$B21="PROFI",Data!$C21="Muži"),Data!F21,0)</f>
        <v>7</v>
      </c>
      <c r="G20" s="0" t="n">
        <f aca="false">IF(AND(Data!$B21="PROFI",Data!$C21="Muži"),Data!G21,0)</f>
        <v>91</v>
      </c>
      <c r="H20" s="0" t="n">
        <f aca="false">IF(AND(Data!$B21="PROFI",Data!$C21="Muži"),Data!H21,0)</f>
        <v>35</v>
      </c>
      <c r="I20" s="0" t="n">
        <f aca="false">IF(AND(Data!$B21="PROFI",Data!$C21="Muži"),Data!I21,0)</f>
        <v>4</v>
      </c>
      <c r="J20" s="0" t="n">
        <f aca="false">IF(AND(Data!$B21="PROFI",Data!$C21="Muži"),Data!J21,0)</f>
        <v>167</v>
      </c>
      <c r="K20" s="0" t="n">
        <f aca="false">IF(AND(Data!$B21="PROFI",Data!$C21="Muži"),Data!K21,0)</f>
        <v>61</v>
      </c>
      <c r="L20" s="0" t="n">
        <f aca="false">IF(AND(Data!$B21="PROFI",Data!$C21="Muži"),Data!L21,0)</f>
        <v>11</v>
      </c>
    </row>
    <row r="21" customFormat="false" ht="13.8" hidden="false" customHeight="false" outlineLevel="0" collapsed="false">
      <c r="A21" s="0" t="n">
        <f aca="false">B21*1000000000+K21*1000000-L21*1000+ROW(A21)</f>
        <v>21</v>
      </c>
      <c r="B21" s="0" t="n">
        <f aca="false">IF(AND(Data!$B22="PROFI",Data!$C22="Muži"),Data!M22,0)</f>
        <v>0</v>
      </c>
      <c r="C21" s="0" t="str">
        <f aca="false">IF(AND(Data!$B22="PROFI",Data!$C22="Muži"),Data!A22,"")</f>
        <v/>
      </c>
      <c r="D21" s="0" t="n">
        <f aca="false">IF(AND(Data!$B22="PROFI",Data!$C22="Muži"),Data!D22,0)</f>
        <v>0</v>
      </c>
      <c r="E21" s="0" t="n">
        <f aca="false">IF(AND(Data!$B22="PROFI",Data!$C22="Muži"),Data!E22,0)</f>
        <v>0</v>
      </c>
      <c r="F21" s="0" t="n">
        <f aca="false">IF(AND(Data!$B22="PROFI",Data!$C22="Muži"),Data!F22,0)</f>
        <v>0</v>
      </c>
      <c r="G21" s="0" t="n">
        <f aca="false">IF(AND(Data!$B22="PROFI",Data!$C22="Muži"),Data!G22,0)</f>
        <v>0</v>
      </c>
      <c r="H21" s="0" t="n">
        <f aca="false">IF(AND(Data!$B22="PROFI",Data!$C22="Muži"),Data!H22,0)</f>
        <v>0</v>
      </c>
      <c r="I21" s="0" t="n">
        <f aca="false">IF(AND(Data!$B22="PROFI",Data!$C22="Muži"),Data!I22,0)</f>
        <v>0</v>
      </c>
      <c r="J21" s="0" t="n">
        <f aca="false">IF(AND(Data!$B22="PROFI",Data!$C22="Muži"),Data!J22,0)</f>
        <v>0</v>
      </c>
      <c r="K21" s="0" t="n">
        <f aca="false">IF(AND(Data!$B22="PROFI",Data!$C22="Muži"),Data!K22,0)</f>
        <v>0</v>
      </c>
      <c r="L21" s="0" t="n">
        <f aca="false">IF(AND(Data!$B22="PROFI",Data!$C22="Muži"),Data!L22,0)</f>
        <v>0</v>
      </c>
    </row>
    <row r="22" customFormat="false" ht="13.8" hidden="false" customHeight="false" outlineLevel="0" collapsed="false">
      <c r="A22" s="0" t="n">
        <f aca="false">B22*1000000000+K22*1000000-L22*1000+ROW(A22)</f>
        <v>22</v>
      </c>
      <c r="B22" s="0" t="n">
        <f aca="false">IF(AND(Data!$B23="PROFI",Data!$C23="Muži"),Data!M23,0)</f>
        <v>0</v>
      </c>
      <c r="C22" s="0" t="str">
        <f aca="false">IF(AND(Data!$B23="PROFI",Data!$C23="Muži"),Data!A23,"")</f>
        <v/>
      </c>
      <c r="D22" s="0" t="n">
        <f aca="false">IF(AND(Data!$B23="PROFI",Data!$C23="Muži"),Data!D23,0)</f>
        <v>0</v>
      </c>
      <c r="E22" s="0" t="n">
        <f aca="false">IF(AND(Data!$B23="PROFI",Data!$C23="Muži"),Data!E23,0)</f>
        <v>0</v>
      </c>
      <c r="F22" s="0" t="n">
        <f aca="false">IF(AND(Data!$B23="PROFI",Data!$C23="Muži"),Data!F23,0)</f>
        <v>0</v>
      </c>
      <c r="G22" s="0" t="n">
        <f aca="false">IF(AND(Data!$B23="PROFI",Data!$C23="Muži"),Data!G23,0)</f>
        <v>0</v>
      </c>
      <c r="H22" s="0" t="n">
        <f aca="false">IF(AND(Data!$B23="PROFI",Data!$C23="Muži"),Data!H23,0)</f>
        <v>0</v>
      </c>
      <c r="I22" s="0" t="n">
        <f aca="false">IF(AND(Data!$B23="PROFI",Data!$C23="Muži"),Data!I23,0)</f>
        <v>0</v>
      </c>
      <c r="J22" s="0" t="n">
        <f aca="false">IF(AND(Data!$B23="PROFI",Data!$C23="Muži"),Data!J23,0)</f>
        <v>0</v>
      </c>
      <c r="K22" s="0" t="n">
        <f aca="false">IF(AND(Data!$B23="PROFI",Data!$C23="Muži"),Data!K23,0)</f>
        <v>0</v>
      </c>
      <c r="L22" s="0" t="n">
        <f aca="false">IF(AND(Data!$B23="PROFI",Data!$C23="Muži"),Data!L23,0)</f>
        <v>0</v>
      </c>
    </row>
    <row r="23" customFormat="false" ht="13.8" hidden="false" customHeight="false" outlineLevel="0" collapsed="false">
      <c r="A23" s="0" t="n">
        <f aca="false">B23*1000000000+K23*1000000-L23*1000+ROW(A23)</f>
        <v>248073990023</v>
      </c>
      <c r="B23" s="0" t="n">
        <f aca="false">IF(AND(Data!$B24="PROFI",Data!$C24="Muži"),Data!M24,0)</f>
        <v>248</v>
      </c>
      <c r="C23" s="0" t="str">
        <f aca="false">IF(AND(Data!$B24="PROFI",Data!$C24="Muži"),Data!A24,"")</f>
        <v>Martin Doležal</v>
      </c>
      <c r="D23" s="0" t="n">
        <f aca="false">IF(AND(Data!$B24="PROFI",Data!$C24="Muži"),Data!D24,0)</f>
        <v>87</v>
      </c>
      <c r="E23" s="0" t="n">
        <f aca="false">IF(AND(Data!$B24="PROFI",Data!$C24="Muži"),Data!E24,0)</f>
        <v>51</v>
      </c>
      <c r="F23" s="0" t="n">
        <f aca="false">IF(AND(Data!$B24="PROFI",Data!$C24="Muži"),Data!F24,0)</f>
        <v>2</v>
      </c>
      <c r="G23" s="0" t="n">
        <f aca="false">IF(AND(Data!$B24="PROFI",Data!$C24="Muži"),Data!G24,0)</f>
        <v>87</v>
      </c>
      <c r="H23" s="0" t="n">
        <f aca="false">IF(AND(Data!$B24="PROFI",Data!$C24="Muži"),Data!H24,0)</f>
        <v>23</v>
      </c>
      <c r="I23" s="0" t="n">
        <f aca="false">IF(AND(Data!$B24="PROFI",Data!$C24="Muži"),Data!I24,0)</f>
        <v>8</v>
      </c>
      <c r="J23" s="0" t="n">
        <f aca="false">IF(AND(Data!$B24="PROFI",Data!$C24="Muži"),Data!J24,0)</f>
        <v>174</v>
      </c>
      <c r="K23" s="0" t="n">
        <f aca="false">IF(AND(Data!$B24="PROFI",Data!$C24="Muži"),Data!K24,0)</f>
        <v>74</v>
      </c>
      <c r="L23" s="0" t="n">
        <f aca="false">IF(AND(Data!$B24="PROFI",Data!$C24="Muži"),Data!L24,0)</f>
        <v>10</v>
      </c>
    </row>
    <row r="24" customFormat="false" ht="13.8" hidden="false" customHeight="false" outlineLevel="0" collapsed="false">
      <c r="A24" s="0" t="n">
        <f aca="false">B24*1000000000+K24*1000000-L24*1000+ROW(A24)</f>
        <v>224064992024</v>
      </c>
      <c r="B24" s="0" t="n">
        <f aca="false">IF(AND(Data!$B25="PROFI",Data!$C25="Muži"),Data!M25,0)</f>
        <v>224</v>
      </c>
      <c r="C24" s="0" t="str">
        <f aca="false">IF(AND(Data!$B25="PROFI",Data!$C25="Muži"),Data!A25,"")</f>
        <v>Uher František</v>
      </c>
      <c r="D24" s="0" t="n">
        <f aca="false">IF(AND(Data!$B25="PROFI",Data!$C25="Muži"),Data!D25,0)</f>
        <v>84</v>
      </c>
      <c r="E24" s="0" t="n">
        <f aca="false">IF(AND(Data!$B25="PROFI",Data!$C25="Muži"),Data!E25,0)</f>
        <v>22</v>
      </c>
      <c r="F24" s="0" t="n">
        <f aca="false">IF(AND(Data!$B25="PROFI",Data!$C25="Muži"),Data!F25,0)</f>
        <v>6</v>
      </c>
      <c r="G24" s="0" t="n">
        <f aca="false">IF(AND(Data!$B25="PROFI",Data!$C25="Muži"),Data!G25,0)</f>
        <v>75</v>
      </c>
      <c r="H24" s="0" t="n">
        <f aca="false">IF(AND(Data!$B25="PROFI",Data!$C25="Muži"),Data!H25,0)</f>
        <v>43</v>
      </c>
      <c r="I24" s="0" t="n">
        <f aca="false">IF(AND(Data!$B25="PROFI",Data!$C25="Muži"),Data!I25,0)</f>
        <v>2</v>
      </c>
      <c r="J24" s="0" t="n">
        <f aca="false">IF(AND(Data!$B25="PROFI",Data!$C25="Muži"),Data!J25,0)</f>
        <v>159</v>
      </c>
      <c r="K24" s="0" t="n">
        <f aca="false">IF(AND(Data!$B25="PROFI",Data!$C25="Muži"),Data!K25,0)</f>
        <v>65</v>
      </c>
      <c r="L24" s="0" t="n">
        <f aca="false">IF(AND(Data!$B25="PROFI",Data!$C25="Muži"),Data!L25,0)</f>
        <v>8</v>
      </c>
    </row>
    <row r="25" customFormat="false" ht="13.8" hidden="false" customHeight="false" outlineLevel="0" collapsed="false">
      <c r="A25" s="0" t="n">
        <f aca="false">B25*1000000000+K25*1000000-L25*1000+ROW(A25)</f>
        <v>25</v>
      </c>
      <c r="B25" s="0" t="n">
        <f aca="false">IF(AND(Data!$B26="PROFI",Data!$C26="Muži"),Data!M26,0)</f>
        <v>0</v>
      </c>
      <c r="C25" s="0" t="str">
        <f aca="false">IF(AND(Data!$B26="PROFI",Data!$C26="Muži"),Data!A26,"")</f>
        <v/>
      </c>
      <c r="D25" s="0" t="n">
        <f aca="false">IF(AND(Data!$B26="PROFI",Data!$C26="Muži"),Data!D26,0)</f>
        <v>0</v>
      </c>
      <c r="E25" s="0" t="n">
        <f aca="false">IF(AND(Data!$B26="PROFI",Data!$C26="Muži"),Data!E26,0)</f>
        <v>0</v>
      </c>
      <c r="F25" s="0" t="n">
        <f aca="false">IF(AND(Data!$B26="PROFI",Data!$C26="Muži"),Data!F26,0)</f>
        <v>0</v>
      </c>
      <c r="G25" s="0" t="n">
        <f aca="false">IF(AND(Data!$B26="PROFI",Data!$C26="Muži"),Data!G26,0)</f>
        <v>0</v>
      </c>
      <c r="H25" s="0" t="n">
        <f aca="false">IF(AND(Data!$B26="PROFI",Data!$C26="Muži"),Data!H26,0)</f>
        <v>0</v>
      </c>
      <c r="I25" s="0" t="n">
        <f aca="false">IF(AND(Data!$B26="PROFI",Data!$C26="Muži"),Data!I26,0)</f>
        <v>0</v>
      </c>
      <c r="J25" s="0" t="n">
        <f aca="false">IF(AND(Data!$B26="PROFI",Data!$C26="Muži"),Data!J26,0)</f>
        <v>0</v>
      </c>
      <c r="K25" s="0" t="n">
        <f aca="false">IF(AND(Data!$B26="PROFI",Data!$C26="Muži"),Data!K26,0)</f>
        <v>0</v>
      </c>
      <c r="L25" s="0" t="n">
        <f aca="false">IF(AND(Data!$B26="PROFI",Data!$C26="Muži"),Data!L26,0)</f>
        <v>0</v>
      </c>
    </row>
    <row r="26" customFormat="false" ht="13.8" hidden="false" customHeight="false" outlineLevel="0" collapsed="false">
      <c r="A26" s="0" t="n">
        <f aca="false">B26*1000000000+K26*1000000-L26*1000+ROW(A26)</f>
        <v>227050993026</v>
      </c>
      <c r="B26" s="0" t="n">
        <f aca="false">IF(AND(Data!$B27="PROFI",Data!$C27="Muži"),Data!M27,0)</f>
        <v>227</v>
      </c>
      <c r="C26" s="0" t="str">
        <f aca="false">IF(AND(Data!$B27="PROFI",Data!$C27="Muži"),Data!A27,"")</f>
        <v>Tománek Dušan</v>
      </c>
      <c r="D26" s="0" t="n">
        <f aca="false">IF(AND(Data!$B27="PROFI",Data!$C27="Muži"),Data!D27,0)</f>
        <v>84</v>
      </c>
      <c r="E26" s="0" t="n">
        <f aca="false">IF(AND(Data!$B27="PROFI",Data!$C27="Muži"),Data!E27,0)</f>
        <v>25</v>
      </c>
      <c r="F26" s="0" t="n">
        <f aca="false">IF(AND(Data!$B27="PROFI",Data!$C27="Muži"),Data!F27,0)</f>
        <v>2</v>
      </c>
      <c r="G26" s="0" t="n">
        <f aca="false">IF(AND(Data!$B27="PROFI",Data!$C27="Muži"),Data!G27,0)</f>
        <v>92</v>
      </c>
      <c r="H26" s="0" t="n">
        <f aca="false">IF(AND(Data!$B27="PROFI",Data!$C27="Muži"),Data!H27,0)</f>
        <v>26</v>
      </c>
      <c r="I26" s="0" t="n">
        <f aca="false">IF(AND(Data!$B27="PROFI",Data!$C27="Muži"),Data!I27,0)</f>
        <v>5</v>
      </c>
      <c r="J26" s="0" t="n">
        <f aca="false">IF(AND(Data!$B27="PROFI",Data!$C27="Muži"),Data!J27,0)</f>
        <v>176</v>
      </c>
      <c r="K26" s="0" t="n">
        <f aca="false">IF(AND(Data!$B27="PROFI",Data!$C27="Muži"),Data!K27,0)</f>
        <v>51</v>
      </c>
      <c r="L26" s="0" t="n">
        <f aca="false">IF(AND(Data!$B27="PROFI",Data!$C27="Muži"),Data!L27,0)</f>
        <v>7</v>
      </c>
    </row>
    <row r="27" customFormat="false" ht="13.8" hidden="false" customHeight="false" outlineLevel="0" collapsed="false">
      <c r="A27" s="0" t="n">
        <f aca="false">B27*1000000000+K27*1000000-L27*1000+ROW(A27)</f>
        <v>259079997027</v>
      </c>
      <c r="B27" s="0" t="n">
        <f aca="false">IF(AND(Data!$B28="PROFI",Data!$C28="Muži"),Data!M28,0)</f>
        <v>259</v>
      </c>
      <c r="C27" s="0" t="str">
        <f aca="false">IF(AND(Data!$B28="PROFI",Data!$C28="Muži"),Data!A28,"")</f>
        <v>Petráš Michal</v>
      </c>
      <c r="D27" s="0" t="n">
        <f aca="false">IF(AND(Data!$B28="PROFI",Data!$C28="Muži"),Data!D28,0)</f>
        <v>87</v>
      </c>
      <c r="E27" s="0" t="n">
        <f aca="false">IF(AND(Data!$B28="PROFI",Data!$C28="Muži"),Data!E28,0)</f>
        <v>45</v>
      </c>
      <c r="F27" s="0" t="n">
        <f aca="false">IF(AND(Data!$B28="PROFI",Data!$C28="Muži"),Data!F28,0)</f>
        <v>1</v>
      </c>
      <c r="G27" s="0" t="n">
        <f aca="false">IF(AND(Data!$B28="PROFI",Data!$C28="Muži"),Data!G28,0)</f>
        <v>92</v>
      </c>
      <c r="H27" s="0" t="n">
        <f aca="false">IF(AND(Data!$B28="PROFI",Data!$C28="Muži"),Data!H28,0)</f>
        <v>35</v>
      </c>
      <c r="I27" s="0" t="n">
        <f aca="false">IF(AND(Data!$B28="PROFI",Data!$C28="Muži"),Data!I28,0)</f>
        <v>2</v>
      </c>
      <c r="J27" s="0" t="n">
        <f aca="false">IF(AND(Data!$B28="PROFI",Data!$C28="Muži"),Data!J28,0)</f>
        <v>179</v>
      </c>
      <c r="K27" s="0" t="n">
        <f aca="false">IF(AND(Data!$B28="PROFI",Data!$C28="Muži"),Data!K28,0)</f>
        <v>80</v>
      </c>
      <c r="L27" s="0" t="n">
        <f aca="false">IF(AND(Data!$B28="PROFI",Data!$C28="Muži"),Data!L28,0)</f>
        <v>3</v>
      </c>
    </row>
    <row r="28" customFormat="false" ht="13.8" hidden="false" customHeight="false" outlineLevel="0" collapsed="false">
      <c r="A28" s="0" t="n">
        <f aca="false">B28*1000000000+K28*1000000-L28*1000+ROW(A28)</f>
        <v>256070995028</v>
      </c>
      <c r="B28" s="0" t="n">
        <f aca="false">IF(AND(Data!$B29="PROFI",Data!$C29="Muži"),Data!M29,0)</f>
        <v>256</v>
      </c>
      <c r="C28" s="0" t="str">
        <f aca="false">IF(AND(Data!$B29="PROFI",Data!$C29="Muži"),Data!A29,"")</f>
        <v>Karel Kabela</v>
      </c>
      <c r="D28" s="0" t="n">
        <f aca="false">IF(AND(Data!$B29="PROFI",Data!$C29="Muži"),Data!D29,0)</f>
        <v>90</v>
      </c>
      <c r="E28" s="0" t="n">
        <f aca="false">IF(AND(Data!$B29="PROFI",Data!$C29="Muži"),Data!E29,0)</f>
        <v>26</v>
      </c>
      <c r="F28" s="0" t="n">
        <f aca="false">IF(AND(Data!$B29="PROFI",Data!$C29="Muži"),Data!F29,0)</f>
        <v>4</v>
      </c>
      <c r="G28" s="0" t="n">
        <f aca="false">IF(AND(Data!$B29="PROFI",Data!$C29="Muži"),Data!G29,0)</f>
        <v>95</v>
      </c>
      <c r="H28" s="0" t="n">
        <f aca="false">IF(AND(Data!$B29="PROFI",Data!$C29="Muži"),Data!H29,0)</f>
        <v>45</v>
      </c>
      <c r="I28" s="0" t="n">
        <f aca="false">IF(AND(Data!$B29="PROFI",Data!$C29="Muži"),Data!I29,0)</f>
        <v>1</v>
      </c>
      <c r="J28" s="0" t="n">
        <f aca="false">IF(AND(Data!$B29="PROFI",Data!$C29="Muži"),Data!J29,0)</f>
        <v>185</v>
      </c>
      <c r="K28" s="0" t="n">
        <f aca="false">IF(AND(Data!$B29="PROFI",Data!$C29="Muži"),Data!K29,0)</f>
        <v>71</v>
      </c>
      <c r="L28" s="0" t="n">
        <f aca="false">IF(AND(Data!$B29="PROFI",Data!$C29="Muži"),Data!L29,0)</f>
        <v>5</v>
      </c>
    </row>
    <row r="29" customFormat="false" ht="13.8" hidden="false" customHeight="false" outlineLevel="0" collapsed="false">
      <c r="A29" s="0" t="n">
        <f aca="false">B29*1000000000+K29*1000000-L29*1000+ROW(A29)</f>
        <v>244067998029</v>
      </c>
      <c r="B29" s="0" t="n">
        <f aca="false">IF(AND(Data!$B30="PROFI",Data!$C30="Muži"),Data!M30,0)</f>
        <v>244</v>
      </c>
      <c r="C29" s="0" t="str">
        <f aca="false">IF(AND(Data!$B30="PROFI",Data!$C30="Muži"),Data!A30,"")</f>
        <v>Peléšek Petr</v>
      </c>
      <c r="D29" s="0" t="n">
        <f aca="false">IF(AND(Data!$B30="PROFI",Data!$C30="Muži"),Data!D30,0)</f>
        <v>91</v>
      </c>
      <c r="E29" s="0" t="n">
        <f aca="false">IF(AND(Data!$B30="PROFI",Data!$C30="Muži"),Data!E30,0)</f>
        <v>34</v>
      </c>
      <c r="F29" s="0" t="n">
        <f aca="false">IF(AND(Data!$B30="PROFI",Data!$C30="Muži"),Data!F30,0)</f>
        <v>0</v>
      </c>
      <c r="G29" s="0" t="n">
        <f aca="false">IF(AND(Data!$B30="PROFI",Data!$C30="Muži"),Data!G30,0)</f>
        <v>85</v>
      </c>
      <c r="H29" s="0" t="n">
        <f aca="false">IF(AND(Data!$B30="PROFI",Data!$C30="Muži"),Data!H30,0)</f>
        <v>34</v>
      </c>
      <c r="I29" s="0" t="n">
        <f aca="false">IF(AND(Data!$B30="PROFI",Data!$C30="Muži"),Data!I30,0)</f>
        <v>2</v>
      </c>
      <c r="J29" s="0" t="n">
        <f aca="false">IF(AND(Data!$B30="PROFI",Data!$C30="Muži"),Data!J30,0)</f>
        <v>176</v>
      </c>
      <c r="K29" s="0" t="n">
        <f aca="false">IF(AND(Data!$B30="PROFI",Data!$C30="Muži"),Data!K30,0)</f>
        <v>68</v>
      </c>
      <c r="L29" s="0" t="n">
        <f aca="false">IF(AND(Data!$B30="PROFI",Data!$C30="Muži"),Data!L30,0)</f>
        <v>2</v>
      </c>
    </row>
    <row r="30" customFormat="false" ht="13.8" hidden="false" customHeight="false" outlineLevel="0" collapsed="false">
      <c r="A30" s="0" t="n">
        <f aca="false">B30*1000000000+K30*1000000-L30*1000+ROW(A30)</f>
        <v>246077998030</v>
      </c>
      <c r="B30" s="0" t="n">
        <f aca="false">IF(AND(Data!$B31="PROFI",Data!$C31="Muži"),Data!M31,0)</f>
        <v>246</v>
      </c>
      <c r="C30" s="0" t="str">
        <f aca="false">IF(AND(Data!$B31="PROFI",Data!$C31="Muži"),Data!A31,"")</f>
        <v>Radek Rak</v>
      </c>
      <c r="D30" s="0" t="n">
        <f aca="false">IF(AND(Data!$B31="PROFI",Data!$C31="Muži"),Data!D31,0)</f>
        <v>81</v>
      </c>
      <c r="E30" s="0" t="n">
        <f aca="false">IF(AND(Data!$B31="PROFI",Data!$C31="Muži"),Data!E31,0)</f>
        <v>35</v>
      </c>
      <c r="F30" s="0" t="n">
        <f aca="false">IF(AND(Data!$B31="PROFI",Data!$C31="Muži"),Data!F31,0)</f>
        <v>1</v>
      </c>
      <c r="G30" s="0" t="n">
        <f aca="false">IF(AND(Data!$B31="PROFI",Data!$C31="Muži"),Data!G31,0)</f>
        <v>87</v>
      </c>
      <c r="H30" s="0" t="n">
        <f aca="false">IF(AND(Data!$B31="PROFI",Data!$C31="Muži"),Data!H31,0)</f>
        <v>43</v>
      </c>
      <c r="I30" s="0" t="n">
        <f aca="false">IF(AND(Data!$B31="PROFI",Data!$C31="Muži"),Data!I31,0)</f>
        <v>1</v>
      </c>
      <c r="J30" s="0" t="n">
        <f aca="false">IF(AND(Data!$B31="PROFI",Data!$C31="Muži"),Data!J31,0)</f>
        <v>168</v>
      </c>
      <c r="K30" s="0" t="n">
        <f aca="false">IF(AND(Data!$B31="PROFI",Data!$C31="Muži"),Data!K31,0)</f>
        <v>78</v>
      </c>
      <c r="L30" s="0" t="n">
        <f aca="false">IF(AND(Data!$B31="PROFI",Data!$C31="Muži"),Data!L31,0)</f>
        <v>2</v>
      </c>
    </row>
    <row r="31" customFormat="false" ht="13.8" hidden="false" customHeight="false" outlineLevel="0" collapsed="false">
      <c r="A31" s="0" t="n">
        <f aca="false">B31*1000000000+K31*1000000-L31*1000+ROW(A31)</f>
        <v>250078996031</v>
      </c>
      <c r="B31" s="0" t="n">
        <f aca="false">IF(AND(Data!$B32="PROFI",Data!$C32="Muži"),Data!M32,0)</f>
        <v>250</v>
      </c>
      <c r="C31" s="0" t="str">
        <f aca="false">IF(AND(Data!$B32="PROFI",Data!$C32="Muži"),Data!A32,"")</f>
        <v>Petr Hanousek</v>
      </c>
      <c r="D31" s="0" t="n">
        <f aca="false">IF(AND(Data!$B32="PROFI",Data!$C32="Muži"),Data!D32,0)</f>
        <v>85</v>
      </c>
      <c r="E31" s="0" t="n">
        <f aca="false">IF(AND(Data!$B32="PROFI",Data!$C32="Muži"),Data!E32,0)</f>
        <v>36</v>
      </c>
      <c r="F31" s="0" t="n">
        <f aca="false">IF(AND(Data!$B32="PROFI",Data!$C32="Muži"),Data!F32,0)</f>
        <v>2</v>
      </c>
      <c r="G31" s="0" t="n">
        <f aca="false">IF(AND(Data!$B32="PROFI",Data!$C32="Muži"),Data!G32,0)</f>
        <v>86</v>
      </c>
      <c r="H31" s="0" t="n">
        <f aca="false">IF(AND(Data!$B32="PROFI",Data!$C32="Muži"),Data!H32,0)</f>
        <v>43</v>
      </c>
      <c r="I31" s="0" t="n">
        <f aca="false">IF(AND(Data!$B32="PROFI",Data!$C32="Muži"),Data!I32,0)</f>
        <v>2</v>
      </c>
      <c r="J31" s="0" t="n">
        <f aca="false">IF(AND(Data!$B32="PROFI",Data!$C32="Muži"),Data!J32,0)</f>
        <v>171</v>
      </c>
      <c r="K31" s="0" t="n">
        <f aca="false">IF(AND(Data!$B32="PROFI",Data!$C32="Muži"),Data!K32,0)</f>
        <v>79</v>
      </c>
      <c r="L31" s="0" t="n">
        <f aca="false">IF(AND(Data!$B32="PROFI",Data!$C32="Muži"),Data!L32,0)</f>
        <v>4</v>
      </c>
    </row>
    <row r="32" customFormat="false" ht="13.8" hidden="false" customHeight="false" outlineLevel="0" collapsed="false">
      <c r="A32" s="0" t="n">
        <f aca="false">B32*1000000000+K32*1000000-L32*1000+ROW(A32)</f>
        <v>222052994032</v>
      </c>
      <c r="B32" s="0" t="n">
        <f aca="false">IF(AND(Data!$B33="PROFI",Data!$C33="Muži"),Data!M33,0)</f>
        <v>222</v>
      </c>
      <c r="C32" s="0" t="str">
        <f aca="false">IF(AND(Data!$B33="PROFI",Data!$C33="Muži"),Data!A33,"")</f>
        <v>Tománek Dušan</v>
      </c>
      <c r="D32" s="0" t="n">
        <f aca="false">IF(AND(Data!$B33="PROFI",Data!$C33="Muži"),Data!D33,0)</f>
        <v>83</v>
      </c>
      <c r="E32" s="0" t="n">
        <f aca="false">IF(AND(Data!$B33="PROFI",Data!$C33="Muži"),Data!E33,0)</f>
        <v>27</v>
      </c>
      <c r="F32" s="0" t="n">
        <f aca="false">IF(AND(Data!$B33="PROFI",Data!$C33="Muži"),Data!F33,0)</f>
        <v>2</v>
      </c>
      <c r="G32" s="0" t="n">
        <f aca="false">IF(AND(Data!$B33="PROFI",Data!$C33="Muži"),Data!G33,0)</f>
        <v>86</v>
      </c>
      <c r="H32" s="0" t="n">
        <f aca="false">IF(AND(Data!$B33="PROFI",Data!$C33="Muži"),Data!H33,0)</f>
        <v>26</v>
      </c>
      <c r="I32" s="0" t="n">
        <f aca="false">IF(AND(Data!$B33="PROFI",Data!$C33="Muži"),Data!I33,0)</f>
        <v>4</v>
      </c>
      <c r="J32" s="0" t="n">
        <f aca="false">IF(AND(Data!$B33="PROFI",Data!$C33="Muži"),Data!J33,0)</f>
        <v>169</v>
      </c>
      <c r="K32" s="0" t="n">
        <f aca="false">IF(AND(Data!$B33="PROFI",Data!$C33="Muži"),Data!K33,0)</f>
        <v>53</v>
      </c>
      <c r="L32" s="0" t="n">
        <f aca="false">IF(AND(Data!$B33="PROFI",Data!$C33="Muži"),Data!L33,0)</f>
        <v>6</v>
      </c>
    </row>
    <row r="33" customFormat="false" ht="13.8" hidden="false" customHeight="false" outlineLevel="0" collapsed="false">
      <c r="A33" s="0" t="n">
        <f aca="false">B33*1000000000+K33*1000000-L33*1000+ROW(A33)</f>
        <v>251080999033</v>
      </c>
      <c r="B33" s="0" t="n">
        <f aca="false">IF(AND(Data!$B34="PROFI",Data!$C34="Muži"),Data!M34,0)</f>
        <v>251</v>
      </c>
      <c r="C33" s="0" t="str">
        <f aca="false">IF(AND(Data!$B34="PROFI",Data!$C34="Muži"),Data!A34,"")</f>
        <v>Petráš Michal</v>
      </c>
      <c r="D33" s="0" t="n">
        <f aca="false">IF(AND(Data!$B34="PROFI",Data!$C34="Muži"),Data!D34,0)</f>
        <v>89</v>
      </c>
      <c r="E33" s="0" t="n">
        <f aca="false">IF(AND(Data!$B34="PROFI",Data!$C34="Muži"),Data!E34,0)</f>
        <v>36</v>
      </c>
      <c r="F33" s="0" t="n">
        <f aca="false">IF(AND(Data!$B34="PROFI",Data!$C34="Muži"),Data!F34,0)</f>
        <v>1</v>
      </c>
      <c r="G33" s="0" t="n">
        <f aca="false">IF(AND(Data!$B34="PROFI",Data!$C34="Muži"),Data!G34,0)</f>
        <v>81</v>
      </c>
      <c r="H33" s="0" t="n">
        <f aca="false">IF(AND(Data!$B34="PROFI",Data!$C34="Muži"),Data!H34,0)</f>
        <v>45</v>
      </c>
      <c r="I33" s="0" t="n">
        <f aca="false">IF(AND(Data!$B34="PROFI",Data!$C34="Muži"),Data!I34,0)</f>
        <v>0</v>
      </c>
      <c r="J33" s="0" t="n">
        <f aca="false">IF(AND(Data!$B34="PROFI",Data!$C34="Muži"),Data!J34,0)</f>
        <v>170</v>
      </c>
      <c r="K33" s="0" t="n">
        <f aca="false">IF(AND(Data!$B34="PROFI",Data!$C34="Muži"),Data!K34,0)</f>
        <v>81</v>
      </c>
      <c r="L33" s="0" t="n">
        <f aca="false">IF(AND(Data!$B34="PROFI",Data!$C34="Muži"),Data!L34,0)</f>
        <v>1</v>
      </c>
    </row>
    <row r="34" customFormat="false" ht="13.8" hidden="false" customHeight="false" outlineLevel="0" collapsed="false">
      <c r="A34" s="0" t="n">
        <f aca="false">B34*1000000000+K34*1000000-L34*1000+ROW(A34)</f>
        <v>34</v>
      </c>
      <c r="B34" s="0" t="n">
        <f aca="false">IF(AND(Data!$B35="PROFI",Data!$C35="Muži"),Data!M35,0)</f>
        <v>0</v>
      </c>
      <c r="C34" s="0" t="str">
        <f aca="false">IF(AND(Data!$B35="PROFI",Data!$C35="Muži"),Data!A35,"")</f>
        <v/>
      </c>
      <c r="D34" s="0" t="n">
        <f aca="false">IF(AND(Data!$B35="PROFI",Data!$C35="Muži"),Data!D35,0)</f>
        <v>0</v>
      </c>
      <c r="E34" s="0" t="n">
        <f aca="false">IF(AND(Data!$B35="PROFI",Data!$C35="Muži"),Data!E35,0)</f>
        <v>0</v>
      </c>
      <c r="F34" s="0" t="n">
        <f aca="false">IF(AND(Data!$B35="PROFI",Data!$C35="Muži"),Data!F35,0)</f>
        <v>0</v>
      </c>
      <c r="G34" s="0" t="n">
        <f aca="false">IF(AND(Data!$B35="PROFI",Data!$C35="Muži"),Data!G35,0)</f>
        <v>0</v>
      </c>
      <c r="H34" s="0" t="n">
        <f aca="false">IF(AND(Data!$B35="PROFI",Data!$C35="Muži"),Data!H35,0)</f>
        <v>0</v>
      </c>
      <c r="I34" s="0" t="n">
        <f aca="false">IF(AND(Data!$B35="PROFI",Data!$C35="Muži"),Data!I35,0)</f>
        <v>0</v>
      </c>
      <c r="J34" s="0" t="n">
        <f aca="false">IF(AND(Data!$B35="PROFI",Data!$C35="Muži"),Data!J35,0)</f>
        <v>0</v>
      </c>
      <c r="K34" s="0" t="n">
        <f aca="false">IF(AND(Data!$B35="PROFI",Data!$C35="Muži"),Data!K35,0)</f>
        <v>0</v>
      </c>
      <c r="L34" s="0" t="n">
        <f aca="false">IF(AND(Data!$B35="PROFI",Data!$C35="Muži"),Data!L35,0)</f>
        <v>0</v>
      </c>
    </row>
    <row r="35" customFormat="false" ht="13.8" hidden="false" customHeight="false" outlineLevel="0" collapsed="false">
      <c r="A35" s="0" t="n">
        <f aca="false">B35*1000000000+K35*1000000-L35*1000+ROW(A35)</f>
        <v>35</v>
      </c>
      <c r="B35" s="0" t="n">
        <f aca="false">IF(AND(Data!$B36="PROFI",Data!$C36="Muži"),Data!M36,0)</f>
        <v>0</v>
      </c>
      <c r="C35" s="0" t="str">
        <f aca="false">IF(AND(Data!$B36="PROFI",Data!$C36="Muži"),Data!A36,"")</f>
        <v/>
      </c>
      <c r="D35" s="0" t="n">
        <f aca="false">IF(AND(Data!$B36="PROFI",Data!$C36="Muži"),Data!D36,0)</f>
        <v>0</v>
      </c>
      <c r="E35" s="0" t="n">
        <f aca="false">IF(AND(Data!$B36="PROFI",Data!$C36="Muži"),Data!E36,0)</f>
        <v>0</v>
      </c>
      <c r="F35" s="0" t="n">
        <f aca="false">IF(AND(Data!$B36="PROFI",Data!$C36="Muži"),Data!F36,0)</f>
        <v>0</v>
      </c>
      <c r="G35" s="0" t="n">
        <f aca="false">IF(AND(Data!$B36="PROFI",Data!$C36="Muži"),Data!G36,0)</f>
        <v>0</v>
      </c>
      <c r="H35" s="0" t="n">
        <f aca="false">IF(AND(Data!$B36="PROFI",Data!$C36="Muži"),Data!H36,0)</f>
        <v>0</v>
      </c>
      <c r="I35" s="0" t="n">
        <f aca="false">IF(AND(Data!$B36="PROFI",Data!$C36="Muži"),Data!I36,0)</f>
        <v>0</v>
      </c>
      <c r="J35" s="0" t="n">
        <f aca="false">IF(AND(Data!$B36="PROFI",Data!$C36="Muži"),Data!J36,0)</f>
        <v>0</v>
      </c>
      <c r="K35" s="0" t="n">
        <f aca="false">IF(AND(Data!$B36="PROFI",Data!$C36="Muži"),Data!K36,0)</f>
        <v>0</v>
      </c>
      <c r="L35" s="0" t="n">
        <f aca="false">IF(AND(Data!$B36="PROFI",Data!$C36="Muži"),Data!L36,0)</f>
        <v>0</v>
      </c>
    </row>
    <row r="36" customFormat="false" ht="13.8" hidden="false" customHeight="false" outlineLevel="0" collapsed="false">
      <c r="A36" s="0" t="n">
        <f aca="false">B36*1000000000+K36*1000000-L36*1000+ROW(A36)</f>
        <v>36</v>
      </c>
      <c r="B36" s="0" t="n">
        <f aca="false">IF(AND(Data!$B37="PROFI",Data!$C37="Muži"),Data!M37,0)</f>
        <v>0</v>
      </c>
      <c r="C36" s="0" t="str">
        <f aca="false">IF(AND(Data!$B37="PROFI",Data!$C37="Muži"),Data!A37,"")</f>
        <v/>
      </c>
      <c r="D36" s="0" t="n">
        <f aca="false">IF(AND(Data!$B37="PROFI",Data!$C37="Muži"),Data!D37,0)</f>
        <v>0</v>
      </c>
      <c r="E36" s="0" t="n">
        <f aca="false">IF(AND(Data!$B37="PROFI",Data!$C37="Muži"),Data!E37,0)</f>
        <v>0</v>
      </c>
      <c r="F36" s="0" t="n">
        <f aca="false">IF(AND(Data!$B37="PROFI",Data!$C37="Muži"),Data!F37,0)</f>
        <v>0</v>
      </c>
      <c r="G36" s="0" t="n">
        <f aca="false">IF(AND(Data!$B37="PROFI",Data!$C37="Muži"),Data!G37,0)</f>
        <v>0</v>
      </c>
      <c r="H36" s="0" t="n">
        <f aca="false">IF(AND(Data!$B37="PROFI",Data!$C37="Muži"),Data!H37,0)</f>
        <v>0</v>
      </c>
      <c r="I36" s="0" t="n">
        <f aca="false">IF(AND(Data!$B37="PROFI",Data!$C37="Muži"),Data!I37,0)</f>
        <v>0</v>
      </c>
      <c r="J36" s="0" t="n">
        <f aca="false">IF(AND(Data!$B37="PROFI",Data!$C37="Muži"),Data!J37,0)</f>
        <v>0</v>
      </c>
      <c r="K36" s="0" t="n">
        <f aca="false">IF(AND(Data!$B37="PROFI",Data!$C37="Muži"),Data!K37,0)</f>
        <v>0</v>
      </c>
      <c r="L36" s="0" t="n">
        <f aca="false">IF(AND(Data!$B37="PROFI",Data!$C37="Muži"),Data!L37,0)</f>
        <v>0</v>
      </c>
    </row>
    <row r="37" customFormat="false" ht="13.8" hidden="false" customHeight="false" outlineLevel="0" collapsed="false">
      <c r="A37" s="0" t="n">
        <f aca="false">B37*1000000000+K37*1000000-L37*1000+ROW(A37)</f>
        <v>271096997037</v>
      </c>
      <c r="B37" s="0" t="n">
        <f aca="false">IF(AND(Data!$B38="PROFI",Data!$C38="Muži"),Data!M38,0)</f>
        <v>271</v>
      </c>
      <c r="C37" s="0" t="str">
        <f aca="false">IF(AND(Data!$B38="PROFI",Data!$C38="Muži"),Data!A38,"")</f>
        <v>Vladimír Veselý</v>
      </c>
      <c r="D37" s="0" t="n">
        <f aca="false">IF(AND(Data!$B38="PROFI",Data!$C38="Muži"),Data!D38,0)</f>
        <v>85</v>
      </c>
      <c r="E37" s="0" t="n">
        <f aca="false">IF(AND(Data!$B38="PROFI",Data!$C38="Muži"),Data!E38,0)</f>
        <v>36</v>
      </c>
      <c r="F37" s="0" t="n">
        <f aca="false">IF(AND(Data!$B38="PROFI",Data!$C38="Muži"),Data!F38,0)</f>
        <v>3</v>
      </c>
      <c r="G37" s="0" t="n">
        <f aca="false">IF(AND(Data!$B38="PROFI",Data!$C38="Muži"),Data!G38,0)</f>
        <v>89</v>
      </c>
      <c r="H37" s="0" t="n">
        <f aca="false">IF(AND(Data!$B38="PROFI",Data!$C38="Muži"),Data!H38,0)</f>
        <v>61</v>
      </c>
      <c r="I37" s="0" t="n">
        <f aca="false">IF(AND(Data!$B38="PROFI",Data!$C38="Muži"),Data!I38,0)</f>
        <v>0</v>
      </c>
      <c r="J37" s="0" t="n">
        <f aca="false">IF(AND(Data!$B38="PROFI",Data!$C38="Muži"),Data!J38,0)</f>
        <v>174</v>
      </c>
      <c r="K37" s="0" t="n">
        <f aca="false">IF(AND(Data!$B38="PROFI",Data!$C38="Muži"),Data!K38,0)</f>
        <v>97</v>
      </c>
      <c r="L37" s="0" t="n">
        <f aca="false">IF(AND(Data!$B38="PROFI",Data!$C38="Muži"),Data!L38,0)</f>
        <v>3</v>
      </c>
    </row>
    <row r="38" customFormat="false" ht="13.8" hidden="false" customHeight="false" outlineLevel="0" collapsed="false">
      <c r="A38" s="0" t="n">
        <f aca="false">B38*1000000000+K38*1000000-L38*1000+ROW(A38)</f>
        <v>266090000038</v>
      </c>
      <c r="B38" s="0" t="n">
        <f aca="false">IF(AND(Data!$B39="PROFI",Data!$C39="Muži"),Data!M39,0)</f>
        <v>266</v>
      </c>
      <c r="C38" s="0" t="str">
        <f aca="false">IF(AND(Data!$B39="PROFI",Data!$C39="Muži"),Data!A39,"")</f>
        <v>Petr Večeřa</v>
      </c>
      <c r="D38" s="0" t="n">
        <f aca="false">IF(AND(Data!$B39="PROFI",Data!$C39="Muži"),Data!D39,0)</f>
        <v>93</v>
      </c>
      <c r="E38" s="0" t="n">
        <f aca="false">IF(AND(Data!$B39="PROFI",Data!$C39="Muži"),Data!E39,0)</f>
        <v>45</v>
      </c>
      <c r="F38" s="0" t="n">
        <f aca="false">IF(AND(Data!$B39="PROFI",Data!$C39="Muži"),Data!F39,0)</f>
        <v>0</v>
      </c>
      <c r="G38" s="0" t="n">
        <f aca="false">IF(AND(Data!$B39="PROFI",Data!$C39="Muži"),Data!G39,0)</f>
        <v>83</v>
      </c>
      <c r="H38" s="0" t="n">
        <f aca="false">IF(AND(Data!$B39="PROFI",Data!$C39="Muži"),Data!H39,0)</f>
        <v>45</v>
      </c>
      <c r="I38" s="0" t="n">
        <f aca="false">IF(AND(Data!$B39="PROFI",Data!$C39="Muži"),Data!I39,0)</f>
        <v>0</v>
      </c>
      <c r="J38" s="0" t="n">
        <f aca="false">IF(AND(Data!$B39="PROFI",Data!$C39="Muži"),Data!J39,0)</f>
        <v>176</v>
      </c>
      <c r="K38" s="0" t="n">
        <f aca="false">IF(AND(Data!$B39="PROFI",Data!$C39="Muži"),Data!K39,0)</f>
        <v>90</v>
      </c>
      <c r="L38" s="0" t="n">
        <f aca="false">IF(AND(Data!$B39="PROFI",Data!$C39="Muži"),Data!L39,0)</f>
        <v>0</v>
      </c>
    </row>
    <row r="39" customFormat="false" ht="13.8" hidden="false" customHeight="false" outlineLevel="0" collapsed="false">
      <c r="A39" s="0" t="n">
        <f aca="false">B39*1000000000+K39*1000000-L39*1000+ROW(A39)</f>
        <v>261088000039</v>
      </c>
      <c r="B39" s="0" t="n">
        <f aca="false">IF(AND(Data!$B40="PROFI",Data!$C40="Muži"),Data!M40,0)</f>
        <v>261</v>
      </c>
      <c r="C39" s="0" t="str">
        <f aca="false">IF(AND(Data!$B40="PROFI",Data!$C40="Muži"),Data!A40,"")</f>
        <v>Petr Berka</v>
      </c>
      <c r="D39" s="0" t="n">
        <f aca="false">IF(AND(Data!$B40="PROFI",Data!$C40="Muži"),Data!D40,0)</f>
        <v>88</v>
      </c>
      <c r="E39" s="0" t="n">
        <f aca="false">IF(AND(Data!$B40="PROFI",Data!$C40="Muži"),Data!E40,0)</f>
        <v>44</v>
      </c>
      <c r="F39" s="0" t="n">
        <f aca="false">IF(AND(Data!$B40="PROFI",Data!$C40="Muži"),Data!F40,0)</f>
        <v>0</v>
      </c>
      <c r="G39" s="0" t="n">
        <f aca="false">IF(AND(Data!$B40="PROFI",Data!$C40="Muži"),Data!G40,0)</f>
        <v>85</v>
      </c>
      <c r="H39" s="0" t="n">
        <f aca="false">IF(AND(Data!$B40="PROFI",Data!$C40="Muži"),Data!H40,0)</f>
        <v>44</v>
      </c>
      <c r="I39" s="0" t="n">
        <f aca="false">IF(AND(Data!$B40="PROFI",Data!$C40="Muži"),Data!I40,0)</f>
        <v>0</v>
      </c>
      <c r="J39" s="0" t="n">
        <f aca="false">IF(AND(Data!$B40="PROFI",Data!$C40="Muži"),Data!J40,0)</f>
        <v>173</v>
      </c>
      <c r="K39" s="0" t="n">
        <f aca="false">IF(AND(Data!$B40="PROFI",Data!$C40="Muži"),Data!K40,0)</f>
        <v>88</v>
      </c>
      <c r="L39" s="0" t="n">
        <f aca="false">IF(AND(Data!$B40="PROFI",Data!$C40="Muži"),Data!L40,0)</f>
        <v>0</v>
      </c>
    </row>
    <row r="40" customFormat="false" ht="13.8" hidden="false" customHeight="false" outlineLevel="0" collapsed="false">
      <c r="A40" s="0" t="n">
        <f aca="false">B40*1000000000+K40*1000000-L40*1000+ROW(A40)</f>
        <v>263094998040</v>
      </c>
      <c r="B40" s="0" t="n">
        <f aca="false">IF(AND(Data!$B41="PROFI",Data!$C41="Muži"),Data!M41,0)</f>
        <v>263</v>
      </c>
      <c r="C40" s="0" t="str">
        <f aca="false">IF(AND(Data!$B41="PROFI",Data!$C41="Muži"),Data!A41,"")</f>
        <v>Jiří Martinů</v>
      </c>
      <c r="D40" s="0" t="n">
        <f aca="false">IF(AND(Data!$B41="PROFI",Data!$C41="Muži"),Data!D41,0)</f>
        <v>81</v>
      </c>
      <c r="E40" s="0" t="n">
        <f aca="false">IF(AND(Data!$B41="PROFI",Data!$C41="Muži"),Data!E41,0)</f>
        <v>33</v>
      </c>
      <c r="F40" s="0" t="n">
        <f aca="false">IF(AND(Data!$B41="PROFI",Data!$C41="Muži"),Data!F41,0)</f>
        <v>1</v>
      </c>
      <c r="G40" s="0" t="n">
        <f aca="false">IF(AND(Data!$B41="PROFI",Data!$C41="Muži"),Data!G41,0)</f>
        <v>87</v>
      </c>
      <c r="H40" s="0" t="n">
        <f aca="false">IF(AND(Data!$B41="PROFI",Data!$C41="Muži"),Data!H41,0)</f>
        <v>62</v>
      </c>
      <c r="I40" s="0" t="n">
        <f aca="false">IF(AND(Data!$B41="PROFI",Data!$C41="Muži"),Data!I41,0)</f>
        <v>1</v>
      </c>
      <c r="J40" s="0" t="n">
        <f aca="false">IF(AND(Data!$B41="PROFI",Data!$C41="Muži"),Data!J41,0)</f>
        <v>168</v>
      </c>
      <c r="K40" s="0" t="n">
        <f aca="false">IF(AND(Data!$B41="PROFI",Data!$C41="Muži"),Data!K41,0)</f>
        <v>95</v>
      </c>
      <c r="L40" s="0" t="n">
        <f aca="false">IF(AND(Data!$B41="PROFI",Data!$C41="Muži"),Data!L41,0)</f>
        <v>2</v>
      </c>
    </row>
    <row r="41" customFormat="false" ht="13.8" hidden="false" customHeight="false" outlineLevel="0" collapsed="false">
      <c r="A41" s="0" t="n">
        <f aca="false">B41*1000000000+K41*1000000-L41*1000+ROW(A41)</f>
        <v>281107000041</v>
      </c>
      <c r="B41" s="0" t="n">
        <f aca="false">IF(AND(Data!$B42="PROFI",Data!$C42="Muži"),Data!M42,0)</f>
        <v>281</v>
      </c>
      <c r="C41" s="0" t="str">
        <f aca="false">IF(AND(Data!$B42="PROFI",Data!$C42="Muži"),Data!A42,"")</f>
        <v>Lukáš Chadim</v>
      </c>
      <c r="D41" s="0" t="n">
        <f aca="false">IF(AND(Data!$B42="PROFI",Data!$C42="Muži"),Data!D42,0)</f>
        <v>92</v>
      </c>
      <c r="E41" s="0" t="n">
        <f aca="false">IF(AND(Data!$B42="PROFI",Data!$C42="Muži"),Data!E42,0)</f>
        <v>53</v>
      </c>
      <c r="F41" s="0" t="n">
        <f aca="false">IF(AND(Data!$B42="PROFI",Data!$C42="Muži"),Data!F42,0)</f>
        <v>0</v>
      </c>
      <c r="G41" s="0" t="n">
        <f aca="false">IF(AND(Data!$B42="PROFI",Data!$C42="Muži"),Data!G42,0)</f>
        <v>82</v>
      </c>
      <c r="H41" s="0" t="n">
        <f aca="false">IF(AND(Data!$B42="PROFI",Data!$C42="Muži"),Data!H42,0)</f>
        <v>54</v>
      </c>
      <c r="I41" s="0" t="n">
        <f aca="false">IF(AND(Data!$B42="PROFI",Data!$C42="Muži"),Data!I42,0)</f>
        <v>0</v>
      </c>
      <c r="J41" s="0" t="n">
        <f aca="false">IF(AND(Data!$B42="PROFI",Data!$C42="Muži"),Data!J42,0)</f>
        <v>174</v>
      </c>
      <c r="K41" s="0" t="n">
        <f aca="false">IF(AND(Data!$B42="PROFI",Data!$C42="Muži"),Data!K42,0)</f>
        <v>107</v>
      </c>
      <c r="L41" s="0" t="n">
        <f aca="false">IF(AND(Data!$B42="PROFI",Data!$C42="Muži"),Data!L42,0)</f>
        <v>0</v>
      </c>
    </row>
    <row r="42" customFormat="false" ht="13.8" hidden="false" customHeight="false" outlineLevel="0" collapsed="false">
      <c r="A42" s="0" t="n">
        <f aca="false">B42*1000000000+K42*1000000-L42*1000+ROW(A42)</f>
        <v>229067996042</v>
      </c>
      <c r="B42" s="0" t="n">
        <f aca="false">IF(AND(Data!$B43="PROFI",Data!$C43="Muži"),Data!M43,0)</f>
        <v>229</v>
      </c>
      <c r="C42" s="0" t="str">
        <f aca="false">IF(AND(Data!$B43="PROFI",Data!$C43="Muži"),Data!A43,"")</f>
        <v>Štěpán Kalas</v>
      </c>
      <c r="D42" s="0" t="n">
        <f aca="false">IF(AND(Data!$B43="PROFI",Data!$C43="Muži"),Data!D43,0)</f>
        <v>85</v>
      </c>
      <c r="E42" s="0" t="n">
        <f aca="false">IF(AND(Data!$B43="PROFI",Data!$C43="Muži"),Data!E43,0)</f>
        <v>34</v>
      </c>
      <c r="F42" s="0" t="n">
        <f aca="false">IF(AND(Data!$B43="PROFI",Data!$C43="Muži"),Data!F43,0)</f>
        <v>0</v>
      </c>
      <c r="G42" s="0" t="n">
        <f aca="false">IF(AND(Data!$B43="PROFI",Data!$C43="Muži"),Data!G43,0)</f>
        <v>76</v>
      </c>
      <c r="H42" s="0" t="n">
        <f aca="false">IF(AND(Data!$B43="PROFI",Data!$C43="Muži"),Data!H43,0)</f>
        <v>34</v>
      </c>
      <c r="I42" s="0" t="n">
        <f aca="false">IF(AND(Data!$B43="PROFI",Data!$C43="Muži"),Data!I43,0)</f>
        <v>4</v>
      </c>
      <c r="J42" s="0" t="n">
        <f aca="false">IF(AND(Data!$B43="PROFI",Data!$C43="Muži"),Data!J43,0)</f>
        <v>161</v>
      </c>
      <c r="K42" s="0" t="n">
        <f aca="false">IF(AND(Data!$B43="PROFI",Data!$C43="Muži"),Data!K43,0)</f>
        <v>68</v>
      </c>
      <c r="L42" s="0" t="n">
        <f aca="false">IF(AND(Data!$B43="PROFI",Data!$C43="Muži"),Data!L43,0)</f>
        <v>4</v>
      </c>
    </row>
    <row r="43" customFormat="false" ht="13.8" hidden="false" customHeight="false" outlineLevel="0" collapsed="false">
      <c r="A43" s="0" t="n">
        <f aca="false">B43*1000000000+K43*1000000-L43*1000+ROW(A43)</f>
        <v>43</v>
      </c>
      <c r="B43" s="0" t="n">
        <f aca="false">IF(AND(Data!$B44="PROFI",Data!$C44="Muži"),Data!M44,0)</f>
        <v>0</v>
      </c>
      <c r="C43" s="0" t="str">
        <f aca="false">IF(AND(Data!$B44="PROFI",Data!$C44="Muži"),Data!A44,"")</f>
        <v/>
      </c>
      <c r="D43" s="0" t="n">
        <f aca="false">IF(AND(Data!$B44="PROFI",Data!$C44="Muži"),Data!D44,0)</f>
        <v>0</v>
      </c>
      <c r="E43" s="0" t="n">
        <f aca="false">IF(AND(Data!$B44="PROFI",Data!$C44="Muži"),Data!E44,0)</f>
        <v>0</v>
      </c>
      <c r="F43" s="0" t="n">
        <f aca="false">IF(AND(Data!$B44="PROFI",Data!$C44="Muži"),Data!F44,0)</f>
        <v>0</v>
      </c>
      <c r="G43" s="0" t="n">
        <f aca="false">IF(AND(Data!$B44="PROFI",Data!$C44="Muži"),Data!G44,0)</f>
        <v>0</v>
      </c>
      <c r="H43" s="0" t="n">
        <f aca="false">IF(AND(Data!$B44="PROFI",Data!$C44="Muži"),Data!H44,0)</f>
        <v>0</v>
      </c>
      <c r="I43" s="0" t="n">
        <f aca="false">IF(AND(Data!$B44="PROFI",Data!$C44="Muži"),Data!I44,0)</f>
        <v>0</v>
      </c>
      <c r="J43" s="0" t="n">
        <f aca="false">IF(AND(Data!$B44="PROFI",Data!$C44="Muži"),Data!J44,0)</f>
        <v>0</v>
      </c>
      <c r="K43" s="0" t="n">
        <f aca="false">IF(AND(Data!$B44="PROFI",Data!$C44="Muži"),Data!K44,0)</f>
        <v>0</v>
      </c>
      <c r="L43" s="0" t="n">
        <f aca="false">IF(AND(Data!$B44="PROFI",Data!$C44="Muži"),Data!L44,0)</f>
        <v>0</v>
      </c>
    </row>
    <row r="44" customFormat="false" ht="13.8" hidden="false" customHeight="false" outlineLevel="0" collapsed="false">
      <c r="A44" s="0" t="n">
        <f aca="false">B44*1000000000+K44*1000000-L44*1000+ROW(A44)</f>
        <v>44</v>
      </c>
      <c r="B44" s="0" t="n">
        <f aca="false">IF(AND(Data!$B45="PROFI",Data!$C45="Muži"),Data!M45,0)</f>
        <v>0</v>
      </c>
      <c r="C44" s="0" t="str">
        <f aca="false">IF(AND(Data!$B45="PROFI",Data!$C45="Muži"),Data!A45,"")</f>
        <v/>
      </c>
      <c r="D44" s="0" t="n">
        <f aca="false">IF(AND(Data!$B45="PROFI",Data!$C45="Muži"),Data!D45,0)</f>
        <v>0</v>
      </c>
      <c r="E44" s="0" t="n">
        <f aca="false">IF(AND(Data!$B45="PROFI",Data!$C45="Muži"),Data!E45,0)</f>
        <v>0</v>
      </c>
      <c r="F44" s="0" t="n">
        <f aca="false">IF(AND(Data!$B45="PROFI",Data!$C45="Muži"),Data!F45,0)</f>
        <v>0</v>
      </c>
      <c r="G44" s="0" t="n">
        <f aca="false">IF(AND(Data!$B45="PROFI",Data!$C45="Muži"),Data!G45,0)</f>
        <v>0</v>
      </c>
      <c r="H44" s="0" t="n">
        <f aca="false">IF(AND(Data!$B45="PROFI",Data!$C45="Muži"),Data!H45,0)</f>
        <v>0</v>
      </c>
      <c r="I44" s="0" t="n">
        <f aca="false">IF(AND(Data!$B45="PROFI",Data!$C45="Muži"),Data!I45,0)</f>
        <v>0</v>
      </c>
      <c r="J44" s="0" t="n">
        <f aca="false">IF(AND(Data!$B45="PROFI",Data!$C45="Muži"),Data!J45,0)</f>
        <v>0</v>
      </c>
      <c r="K44" s="0" t="n">
        <f aca="false">IF(AND(Data!$B45="PROFI",Data!$C45="Muži"),Data!K45,0)</f>
        <v>0</v>
      </c>
      <c r="L44" s="0" t="n">
        <f aca="false">IF(AND(Data!$B45="PROFI",Data!$C45="Muži"),Data!L45,0)</f>
        <v>0</v>
      </c>
    </row>
    <row r="45" customFormat="false" ht="13.8" hidden="false" customHeight="false" outlineLevel="0" collapsed="false">
      <c r="A45" s="0" t="n">
        <f aca="false">B45*1000000000+K45*1000000-L45*1000+ROW(A45)</f>
        <v>217051992045</v>
      </c>
      <c r="B45" s="0" t="n">
        <f aca="false">IF(AND(Data!$B46="PROFI",Data!$C46="Muži"),Data!M46,0)</f>
        <v>217</v>
      </c>
      <c r="C45" s="0" t="str">
        <f aca="false">IF(AND(Data!$B46="PROFI",Data!$C46="Muži"),Data!A46,"")</f>
        <v>Pavel Medek</v>
      </c>
      <c r="D45" s="0" t="n">
        <f aca="false">IF(AND(Data!$B46="PROFI",Data!$C46="Muži"),Data!D46,0)</f>
        <v>89</v>
      </c>
      <c r="E45" s="0" t="n">
        <f aca="false">IF(AND(Data!$B46="PROFI",Data!$C46="Muži"),Data!E46,0)</f>
        <v>25</v>
      </c>
      <c r="F45" s="0" t="n">
        <f aca="false">IF(AND(Data!$B46="PROFI",Data!$C46="Muži"),Data!F46,0)</f>
        <v>4</v>
      </c>
      <c r="G45" s="0" t="n">
        <f aca="false">IF(AND(Data!$B46="PROFI",Data!$C46="Muži"),Data!G46,0)</f>
        <v>76</v>
      </c>
      <c r="H45" s="0" t="n">
        <f aca="false">IF(AND(Data!$B46="PROFI",Data!$C46="Muži"),Data!H46,0)</f>
        <v>27</v>
      </c>
      <c r="I45" s="0" t="n">
        <f aca="false">IF(AND(Data!$B46="PROFI",Data!$C46="Muži"),Data!I46,0)</f>
        <v>4</v>
      </c>
      <c r="J45" s="0" t="n">
        <f aca="false">IF(AND(Data!$B46="PROFI",Data!$C46="Muži"),Data!J46,0)</f>
        <v>165</v>
      </c>
      <c r="K45" s="0" t="n">
        <f aca="false">IF(AND(Data!$B46="PROFI",Data!$C46="Muži"),Data!K46,0)</f>
        <v>52</v>
      </c>
      <c r="L45" s="0" t="n">
        <f aca="false">IF(AND(Data!$B46="PROFI",Data!$C46="Muži"),Data!L46,0)</f>
        <v>8</v>
      </c>
    </row>
    <row r="46" customFormat="false" ht="13.8" hidden="false" customHeight="false" outlineLevel="0" collapsed="false">
      <c r="A46" s="0" t="n">
        <f aca="false">B46*1000000000+K46*1000000-L46*1000+ROW(A46)</f>
        <v>249072993046</v>
      </c>
      <c r="B46" s="0" t="n">
        <f aca="false">IF(AND(Data!$B47="PROFI",Data!$C47="Muži"),Data!M47,0)</f>
        <v>249</v>
      </c>
      <c r="C46" s="0" t="str">
        <f aca="false">IF(AND(Data!$B47="PROFI",Data!$C47="Muži"),Data!A47,"")</f>
        <v>Štěpán Večerka</v>
      </c>
      <c r="D46" s="0" t="n">
        <f aca="false">IF(AND(Data!$B47="PROFI",Data!$C47="Muži"),Data!D47,0)</f>
        <v>83</v>
      </c>
      <c r="E46" s="0" t="n">
        <f aca="false">IF(AND(Data!$B47="PROFI",Data!$C47="Muži"),Data!E47,0)</f>
        <v>21</v>
      </c>
      <c r="F46" s="0" t="n">
        <f aca="false">IF(AND(Data!$B47="PROFI",Data!$C47="Muži"),Data!F47,0)</f>
        <v>7</v>
      </c>
      <c r="G46" s="0" t="n">
        <f aca="false">IF(AND(Data!$B47="PROFI",Data!$C47="Muži"),Data!G47,0)</f>
        <v>93</v>
      </c>
      <c r="H46" s="0" t="n">
        <f aca="false">IF(AND(Data!$B47="PROFI",Data!$C47="Muži"),Data!H47,0)</f>
        <v>52</v>
      </c>
      <c r="I46" s="0" t="n">
        <f aca="false">IF(AND(Data!$B47="PROFI",Data!$C47="Muži"),Data!I47,0)</f>
        <v>0</v>
      </c>
      <c r="J46" s="0" t="n">
        <f aca="false">IF(AND(Data!$B47="PROFI",Data!$C47="Muži"),Data!J47,0)</f>
        <v>176</v>
      </c>
      <c r="K46" s="0" t="n">
        <f aca="false">IF(AND(Data!$B47="PROFI",Data!$C47="Muži"),Data!K47,0)</f>
        <v>73</v>
      </c>
      <c r="L46" s="0" t="n">
        <f aca="false">IF(AND(Data!$B47="PROFI",Data!$C47="Muži"),Data!L47,0)</f>
        <v>7</v>
      </c>
    </row>
    <row r="47" customFormat="false" ht="13.8" hidden="false" customHeight="false" outlineLevel="0" collapsed="false">
      <c r="A47" s="0" t="n">
        <f aca="false">B47*1000000000+K47*1000000-L47*1000+ROW(A47)</f>
        <v>238069996047</v>
      </c>
      <c r="B47" s="0" t="n">
        <f aca="false">IF(AND(Data!$B48="PROFI",Data!$C48="Muži"),Data!M48,0)</f>
        <v>238</v>
      </c>
      <c r="C47" s="0" t="str">
        <f aca="false">IF(AND(Data!$B48="PROFI",Data!$C48="Muži"),Data!A48,"")</f>
        <v>Martin Večerka</v>
      </c>
      <c r="D47" s="0" t="n">
        <f aca="false">IF(AND(Data!$B48="PROFI",Data!$C48="Muži"),Data!D48,0)</f>
        <v>86</v>
      </c>
      <c r="E47" s="0" t="n">
        <f aca="false">IF(AND(Data!$B48="PROFI",Data!$C48="Muži"),Data!E48,0)</f>
        <v>34</v>
      </c>
      <c r="F47" s="0" t="n">
        <f aca="false">IF(AND(Data!$B48="PROFI",Data!$C48="Muži"),Data!F48,0)</f>
        <v>1</v>
      </c>
      <c r="G47" s="0" t="n">
        <f aca="false">IF(AND(Data!$B48="PROFI",Data!$C48="Muži"),Data!G48,0)</f>
        <v>82</v>
      </c>
      <c r="H47" s="0" t="n">
        <f aca="false">IF(AND(Data!$B48="PROFI",Data!$C48="Muži"),Data!H48,0)</f>
        <v>36</v>
      </c>
      <c r="I47" s="0" t="n">
        <f aca="false">IF(AND(Data!$B48="PROFI",Data!$C48="Muži"),Data!I48,0)</f>
        <v>3</v>
      </c>
      <c r="J47" s="0" t="n">
        <f aca="false">IF(AND(Data!$B48="PROFI",Data!$C48="Muži"),Data!J48,0)</f>
        <v>168</v>
      </c>
      <c r="K47" s="0" t="n">
        <f aca="false">IF(AND(Data!$B48="PROFI",Data!$C48="Muži"),Data!K48,0)</f>
        <v>70</v>
      </c>
      <c r="L47" s="0" t="n">
        <f aca="false">IF(AND(Data!$B48="PROFI",Data!$C48="Muži"),Data!L48,0)</f>
        <v>4</v>
      </c>
    </row>
    <row r="48" customFormat="false" ht="13.8" hidden="false" customHeight="false" outlineLevel="0" collapsed="false">
      <c r="A48" s="0" t="n">
        <f aca="false">B48*1000000000+K48*1000000-L48*1000+ROW(A48)</f>
        <v>255077995048</v>
      </c>
      <c r="B48" s="0" t="n">
        <f aca="false">IF(AND(Data!$B49="PROFI",Data!$C49="Muži"),Data!M49,0)</f>
        <v>255</v>
      </c>
      <c r="C48" s="0" t="str">
        <f aca="false">IF(AND(Data!$B49="PROFI",Data!$C49="Muži"),Data!A49,"")</f>
        <v>Jan Bernatík</v>
      </c>
      <c r="D48" s="0" t="n">
        <f aca="false">IF(AND(Data!$B49="PROFI",Data!$C49="Muži"),Data!D49,0)</f>
        <v>88</v>
      </c>
      <c r="E48" s="0" t="n">
        <f aca="false">IF(AND(Data!$B49="PROFI",Data!$C49="Muži"),Data!E49,0)</f>
        <v>43</v>
      </c>
      <c r="F48" s="0" t="n">
        <f aca="false">IF(AND(Data!$B49="PROFI",Data!$C49="Muži"),Data!F49,0)</f>
        <v>1</v>
      </c>
      <c r="G48" s="0" t="n">
        <f aca="false">IF(AND(Data!$B49="PROFI",Data!$C49="Muži"),Data!G49,0)</f>
        <v>89</v>
      </c>
      <c r="H48" s="0" t="n">
        <f aca="false">IF(AND(Data!$B49="PROFI",Data!$C49="Muži"),Data!H49,0)</f>
        <v>35</v>
      </c>
      <c r="I48" s="0" t="n">
        <f aca="false">IF(AND(Data!$B49="PROFI",Data!$C49="Muži"),Data!I49,0)</f>
        <v>4</v>
      </c>
      <c r="J48" s="0" t="n">
        <f aca="false">IF(AND(Data!$B49="PROFI",Data!$C49="Muži"),Data!J49,0)</f>
        <v>177</v>
      </c>
      <c r="K48" s="0" t="n">
        <f aca="false">IF(AND(Data!$B49="PROFI",Data!$C49="Muži"),Data!K49,0)</f>
        <v>78</v>
      </c>
      <c r="L48" s="0" t="n">
        <f aca="false">IF(AND(Data!$B49="PROFI",Data!$C49="Muži"),Data!L49,0)</f>
        <v>5</v>
      </c>
    </row>
    <row r="49" customFormat="false" ht="13.8" hidden="false" customHeight="false" outlineLevel="0" collapsed="false">
      <c r="A49" s="0" t="n">
        <f aca="false">B49*1000000000+K49*1000000-L49*1000+ROW(A49)</f>
        <v>49</v>
      </c>
      <c r="B49" s="0" t="n">
        <f aca="false">IF(AND(Data!$B50="PROFI",Data!$C50="Muži"),Data!M50,0)</f>
        <v>0</v>
      </c>
      <c r="C49" s="0" t="str">
        <f aca="false">IF(AND(Data!$B50="PROFI",Data!$C50="Muži"),Data!A50,"")</f>
        <v/>
      </c>
      <c r="D49" s="0" t="n">
        <f aca="false">IF(AND(Data!$B50="PROFI",Data!$C50="Muži"),Data!D50,0)</f>
        <v>0</v>
      </c>
      <c r="E49" s="0" t="n">
        <f aca="false">IF(AND(Data!$B50="PROFI",Data!$C50="Muži"),Data!E50,0)</f>
        <v>0</v>
      </c>
      <c r="F49" s="0" t="n">
        <f aca="false">IF(AND(Data!$B50="PROFI",Data!$C50="Muži"),Data!F50,0)</f>
        <v>0</v>
      </c>
      <c r="G49" s="0" t="n">
        <f aca="false">IF(AND(Data!$B50="PROFI",Data!$C50="Muži"),Data!G50,0)</f>
        <v>0</v>
      </c>
      <c r="H49" s="0" t="n">
        <f aca="false">IF(AND(Data!$B50="PROFI",Data!$C50="Muži"),Data!H50,0)</f>
        <v>0</v>
      </c>
      <c r="I49" s="0" t="n">
        <f aca="false">IF(AND(Data!$B50="PROFI",Data!$C50="Muži"),Data!I50,0)</f>
        <v>0</v>
      </c>
      <c r="J49" s="0" t="n">
        <f aca="false">IF(AND(Data!$B50="PROFI",Data!$C50="Muži"),Data!J50,0)</f>
        <v>0</v>
      </c>
      <c r="K49" s="0" t="n">
        <f aca="false">IF(AND(Data!$B50="PROFI",Data!$C50="Muži"),Data!K50,0)</f>
        <v>0</v>
      </c>
      <c r="L49" s="0" t="n">
        <f aca="false">IF(AND(Data!$B50="PROFI",Data!$C50="Muži"),Data!L50,0)</f>
        <v>0</v>
      </c>
    </row>
    <row r="50" customFormat="false" ht="13.8" hidden="false" customHeight="false" outlineLevel="0" collapsed="false">
      <c r="A50" s="0" t="n">
        <f aca="false">B50*1000000000+K50*1000000-L50*1000+ROW(A50)</f>
        <v>240071997050</v>
      </c>
      <c r="B50" s="0" t="n">
        <f aca="false">IF(AND(Data!$B51="PROFI",Data!$C51="Muži"),Data!M51,0)</f>
        <v>240</v>
      </c>
      <c r="C50" s="0" t="str">
        <f aca="false">IF(AND(Data!$B51="PROFI",Data!$C51="Muži"),Data!A51,"")</f>
        <v>Miroslav Vítek</v>
      </c>
      <c r="D50" s="0" t="n">
        <f aca="false">IF(AND(Data!$B51="PROFI",Data!$C51="Muži"),Data!D51,0)</f>
        <v>78</v>
      </c>
      <c r="E50" s="0" t="n">
        <f aca="false">IF(AND(Data!$B51="PROFI",Data!$C51="Muži"),Data!E51,0)</f>
        <v>36</v>
      </c>
      <c r="F50" s="0" t="n">
        <f aca="false">IF(AND(Data!$B51="PROFI",Data!$C51="Muži"),Data!F51,0)</f>
        <v>1</v>
      </c>
      <c r="G50" s="0" t="n">
        <f aca="false">IF(AND(Data!$B51="PROFI",Data!$C51="Muži"),Data!G51,0)</f>
        <v>90</v>
      </c>
      <c r="H50" s="0" t="n">
        <f aca="false">IF(AND(Data!$B51="PROFI",Data!$C51="Muži"),Data!H51,0)</f>
        <v>36</v>
      </c>
      <c r="I50" s="0" t="n">
        <f aca="false">IF(AND(Data!$B51="PROFI",Data!$C51="Muži"),Data!I51,0)</f>
        <v>2</v>
      </c>
      <c r="J50" s="0" t="n">
        <f aca="false">IF(AND(Data!$B51="PROFI",Data!$C51="Muži"),Data!J51,0)</f>
        <v>168</v>
      </c>
      <c r="K50" s="0" t="n">
        <f aca="false">IF(AND(Data!$B51="PROFI",Data!$C51="Muži"),Data!K51,0)</f>
        <v>72</v>
      </c>
      <c r="L50" s="0" t="n">
        <f aca="false">IF(AND(Data!$B51="PROFI",Data!$C51="Muži"),Data!L51,0)</f>
        <v>3</v>
      </c>
    </row>
    <row r="51" customFormat="false" ht="13.8" hidden="false" customHeight="false" outlineLevel="0" collapsed="false">
      <c r="A51" s="0" t="n">
        <f aca="false">B51*1000000000+K51*1000000-L51*1000+ROW(A51)</f>
        <v>51</v>
      </c>
      <c r="B51" s="0" t="n">
        <f aca="false">IF(AND(Data!$B52="PROFI",Data!$C52="Muži"),Data!M52,0)</f>
        <v>0</v>
      </c>
      <c r="C51" s="0" t="str">
        <f aca="false">IF(AND(Data!$B52="PROFI",Data!$C52="Muži"),Data!A52,"")</f>
        <v/>
      </c>
      <c r="D51" s="0" t="n">
        <f aca="false">IF(AND(Data!$B52="PROFI",Data!$C52="Muži"),Data!D52,0)</f>
        <v>0</v>
      </c>
      <c r="E51" s="0" t="n">
        <f aca="false">IF(AND(Data!$B52="PROFI",Data!$C52="Muži"),Data!E52,0)</f>
        <v>0</v>
      </c>
      <c r="F51" s="0" t="n">
        <f aca="false">IF(AND(Data!$B52="PROFI",Data!$C52="Muži"),Data!F52,0)</f>
        <v>0</v>
      </c>
      <c r="G51" s="0" t="n">
        <f aca="false">IF(AND(Data!$B52="PROFI",Data!$C52="Muži"),Data!G52,0)</f>
        <v>0</v>
      </c>
      <c r="H51" s="0" t="n">
        <f aca="false">IF(AND(Data!$B52="PROFI",Data!$C52="Muži"),Data!H52,0)</f>
        <v>0</v>
      </c>
      <c r="I51" s="0" t="n">
        <f aca="false">IF(AND(Data!$B52="PROFI",Data!$C52="Muži"),Data!I52,0)</f>
        <v>0</v>
      </c>
      <c r="J51" s="0" t="n">
        <f aca="false">IF(AND(Data!$B52="PROFI",Data!$C52="Muži"),Data!J52,0)</f>
        <v>0</v>
      </c>
      <c r="K51" s="0" t="n">
        <f aca="false">IF(AND(Data!$B52="PROFI",Data!$C52="Muži"),Data!K52,0)</f>
        <v>0</v>
      </c>
      <c r="L51" s="0" t="n">
        <f aca="false">IF(AND(Data!$B52="PROFI",Data!$C52="Muži"),Data!L52,0)</f>
        <v>0</v>
      </c>
    </row>
    <row r="52" customFormat="false" ht="13.8" hidden="false" customHeight="false" outlineLevel="0" collapsed="false">
      <c r="A52" s="0" t="n">
        <f aca="false">B52*1000000000+K52*1000000-L52*1000+ROW(A52)</f>
        <v>246074993052</v>
      </c>
      <c r="B52" s="0" t="n">
        <f aca="false">IF(AND(Data!$B53="PROFI",Data!$C53="Muži"),Data!M53,0)</f>
        <v>246</v>
      </c>
      <c r="C52" s="0" t="str">
        <f aca="false">IF(AND(Data!$B53="PROFI",Data!$C53="Muži"),Data!A53,"")</f>
        <v>Radek Rak</v>
      </c>
      <c r="D52" s="0" t="n">
        <f aca="false">IF(AND(Data!$B53="PROFI",Data!$C53="Muži"),Data!D53,0)</f>
        <v>81</v>
      </c>
      <c r="E52" s="0" t="n">
        <f aca="false">IF(AND(Data!$B53="PROFI",Data!$C53="Muži"),Data!E53,0)</f>
        <v>31</v>
      </c>
      <c r="F52" s="0" t="n">
        <f aca="false">IF(AND(Data!$B53="PROFI",Data!$C53="Muži"),Data!F53,0)</f>
        <v>6</v>
      </c>
      <c r="G52" s="0" t="n">
        <f aca="false">IF(AND(Data!$B53="PROFI",Data!$C53="Muži"),Data!G53,0)</f>
        <v>90</v>
      </c>
      <c r="H52" s="0" t="n">
        <f aca="false">IF(AND(Data!$B53="PROFI",Data!$C53="Muži"),Data!H53,0)</f>
        <v>44</v>
      </c>
      <c r="I52" s="0" t="n">
        <f aca="false">IF(AND(Data!$B53="PROFI",Data!$C53="Muži"),Data!I53,0)</f>
        <v>1</v>
      </c>
      <c r="J52" s="0" t="n">
        <f aca="false">IF(AND(Data!$B53="PROFI",Data!$C53="Muži"),Data!J53,0)</f>
        <v>171</v>
      </c>
      <c r="K52" s="0" t="n">
        <f aca="false">IF(AND(Data!$B53="PROFI",Data!$C53="Muži"),Data!K53,0)</f>
        <v>75</v>
      </c>
      <c r="L52" s="0" t="n">
        <f aca="false">IF(AND(Data!$B53="PROFI",Data!$C53="Muži"),Data!L53,0)</f>
        <v>7</v>
      </c>
    </row>
    <row r="53" customFormat="false" ht="13.8" hidden="false" customHeight="false" outlineLevel="0" collapsed="false">
      <c r="A53" s="0" t="n">
        <f aca="false">B53*1000000000+K53*1000000-L53*1000+ROW(A53)</f>
        <v>205052991053</v>
      </c>
      <c r="B53" s="0" t="n">
        <f aca="false">IF(AND(Data!$B54="PROFI",Data!$C54="Muži"),Data!M54,0)</f>
        <v>205</v>
      </c>
      <c r="C53" s="0" t="str">
        <f aca="false">IF(AND(Data!$B54="PROFI",Data!$C54="Muži"),Data!A54,"")</f>
        <v>David Raška</v>
      </c>
      <c r="D53" s="0" t="n">
        <f aca="false">IF(AND(Data!$B54="PROFI",Data!$C54="Muži"),Data!D54,0)</f>
        <v>80</v>
      </c>
      <c r="E53" s="0" t="n">
        <f aca="false">IF(AND(Data!$B54="PROFI",Data!$C54="Muži"),Data!E54,0)</f>
        <v>26</v>
      </c>
      <c r="F53" s="0" t="n">
        <f aca="false">IF(AND(Data!$B54="PROFI",Data!$C54="Muži"),Data!F54,0)</f>
        <v>4</v>
      </c>
      <c r="G53" s="0" t="n">
        <f aca="false">IF(AND(Data!$B54="PROFI",Data!$C54="Muži"),Data!G54,0)</f>
        <v>72</v>
      </c>
      <c r="H53" s="0" t="n">
        <f aca="false">IF(AND(Data!$B54="PROFI",Data!$C54="Muži"),Data!H54,0)</f>
        <v>27</v>
      </c>
      <c r="I53" s="0" t="n">
        <f aca="false">IF(AND(Data!$B54="PROFI",Data!$C54="Muži"),Data!I54,0)</f>
        <v>5</v>
      </c>
      <c r="J53" s="0" t="n">
        <f aca="false">IF(AND(Data!$B54="PROFI",Data!$C54="Muži"),Data!J54,0)</f>
        <v>152</v>
      </c>
      <c r="K53" s="0" t="n">
        <f aca="false">IF(AND(Data!$B54="PROFI",Data!$C54="Muži"),Data!K54,0)</f>
        <v>53</v>
      </c>
      <c r="L53" s="0" t="n">
        <f aca="false">IF(AND(Data!$B54="PROFI",Data!$C54="Muži"),Data!L54,0)</f>
        <v>9</v>
      </c>
    </row>
    <row r="54" customFormat="false" ht="13.8" hidden="false" customHeight="false" outlineLevel="0" collapsed="false">
      <c r="A54" s="0" t="n">
        <f aca="false">B54*1000000000+K54*1000000-L54*1000+ROW(A54)</f>
        <v>54</v>
      </c>
      <c r="B54" s="0" t="n">
        <f aca="false">IF(AND(Data!$B55="PROFI",Data!$C55="Muži"),Data!M55,0)</f>
        <v>0</v>
      </c>
      <c r="C54" s="0" t="str">
        <f aca="false">IF(AND(Data!$B55="PROFI",Data!$C55="Muži"),Data!A55,"")</f>
        <v/>
      </c>
      <c r="D54" s="0" t="n">
        <f aca="false">IF(AND(Data!$B55="PROFI",Data!$C55="Muži"),Data!D55,0)</f>
        <v>0</v>
      </c>
      <c r="E54" s="0" t="n">
        <f aca="false">IF(AND(Data!$B55="PROFI",Data!$C55="Muži"),Data!E55,0)</f>
        <v>0</v>
      </c>
      <c r="F54" s="0" t="n">
        <f aca="false">IF(AND(Data!$B55="PROFI",Data!$C55="Muži"),Data!F55,0)</f>
        <v>0</v>
      </c>
      <c r="G54" s="0" t="n">
        <f aca="false">IF(AND(Data!$B55="PROFI",Data!$C55="Muži"),Data!G55,0)</f>
        <v>0</v>
      </c>
      <c r="H54" s="0" t="n">
        <f aca="false">IF(AND(Data!$B55="PROFI",Data!$C55="Muži"),Data!H55,0)</f>
        <v>0</v>
      </c>
      <c r="I54" s="0" t="n">
        <f aca="false">IF(AND(Data!$B55="PROFI",Data!$C55="Muži"),Data!I55,0)</f>
        <v>0</v>
      </c>
      <c r="J54" s="0" t="n">
        <f aca="false">IF(AND(Data!$B55="PROFI",Data!$C55="Muži"),Data!J55,0)</f>
        <v>0</v>
      </c>
      <c r="K54" s="0" t="n">
        <f aca="false">IF(AND(Data!$B55="PROFI",Data!$C55="Muži"),Data!K55,0)</f>
        <v>0</v>
      </c>
      <c r="L54" s="0" t="n">
        <f aca="false">IF(AND(Data!$B55="PROFI",Data!$C55="Muži"),Data!L55,0)</f>
        <v>0</v>
      </c>
    </row>
    <row r="55" customFormat="false" ht="13.8" hidden="false" customHeight="false" outlineLevel="0" collapsed="false">
      <c r="A55" s="0" t="n">
        <f aca="false">B55*1000000000+K55*1000000-L55*1000+ROW(A55)</f>
        <v>55</v>
      </c>
      <c r="B55" s="0" t="n">
        <f aca="false">IF(AND(Data!$B56="PROFI",Data!$C56="Muži"),Data!M56,0)</f>
        <v>0</v>
      </c>
      <c r="C55" s="0" t="str">
        <f aca="false">IF(AND(Data!$B56="PROFI",Data!$C56="Muži"),Data!A56,"")</f>
        <v/>
      </c>
      <c r="D55" s="0" t="n">
        <f aca="false">IF(AND(Data!$B56="PROFI",Data!$C56="Muži"),Data!D56,0)</f>
        <v>0</v>
      </c>
      <c r="E55" s="0" t="n">
        <f aca="false">IF(AND(Data!$B56="PROFI",Data!$C56="Muži"),Data!E56,0)</f>
        <v>0</v>
      </c>
      <c r="F55" s="0" t="n">
        <f aca="false">IF(AND(Data!$B56="PROFI",Data!$C56="Muži"),Data!F56,0)</f>
        <v>0</v>
      </c>
      <c r="G55" s="0" t="n">
        <f aca="false">IF(AND(Data!$B56="PROFI",Data!$C56="Muži"),Data!G56,0)</f>
        <v>0</v>
      </c>
      <c r="H55" s="0" t="n">
        <f aca="false">IF(AND(Data!$B56="PROFI",Data!$C56="Muži"),Data!H56,0)</f>
        <v>0</v>
      </c>
      <c r="I55" s="0" t="n">
        <f aca="false">IF(AND(Data!$B56="PROFI",Data!$C56="Muži"),Data!I56,0)</f>
        <v>0</v>
      </c>
      <c r="J55" s="0" t="n">
        <f aca="false">IF(AND(Data!$B56="PROFI",Data!$C56="Muži"),Data!J56,0)</f>
        <v>0</v>
      </c>
      <c r="K55" s="0" t="n">
        <f aca="false">IF(AND(Data!$B56="PROFI",Data!$C56="Muži"),Data!K56,0)</f>
        <v>0</v>
      </c>
      <c r="L55" s="0" t="n">
        <f aca="false">IF(AND(Data!$B56="PROFI",Data!$C56="Muži"),Data!L56,0)</f>
        <v>0</v>
      </c>
    </row>
    <row r="56" customFormat="false" ht="13.8" hidden="false" customHeight="false" outlineLevel="0" collapsed="false">
      <c r="A56" s="0" t="n">
        <f aca="false">B56*1000000000+K56*1000000-L56*1000+ROW(A56)</f>
        <v>56</v>
      </c>
      <c r="B56" s="0" t="n">
        <f aca="false">IF(AND(Data!$B57="PROFI",Data!$C57="Muži"),Data!M57,0)</f>
        <v>0</v>
      </c>
      <c r="C56" s="0" t="str">
        <f aca="false">IF(AND(Data!$B57="PROFI",Data!$C57="Muži"),Data!A57,"")</f>
        <v/>
      </c>
      <c r="D56" s="0" t="n">
        <f aca="false">IF(AND(Data!$B57="PROFI",Data!$C57="Muži"),Data!D57,0)</f>
        <v>0</v>
      </c>
      <c r="E56" s="0" t="n">
        <f aca="false">IF(AND(Data!$B57="PROFI",Data!$C57="Muži"),Data!E57,0)</f>
        <v>0</v>
      </c>
      <c r="F56" s="0" t="n">
        <f aca="false">IF(AND(Data!$B57="PROFI",Data!$C57="Muži"),Data!F57,0)</f>
        <v>0</v>
      </c>
      <c r="G56" s="0" t="n">
        <f aca="false">IF(AND(Data!$B57="PROFI",Data!$C57="Muži"),Data!G57,0)</f>
        <v>0</v>
      </c>
      <c r="H56" s="0" t="n">
        <f aca="false">IF(AND(Data!$B57="PROFI",Data!$C57="Muži"),Data!H57,0)</f>
        <v>0</v>
      </c>
      <c r="I56" s="0" t="n">
        <f aca="false">IF(AND(Data!$B57="PROFI",Data!$C57="Muži"),Data!I57,0)</f>
        <v>0</v>
      </c>
      <c r="J56" s="0" t="n">
        <f aca="false">IF(AND(Data!$B57="PROFI",Data!$C57="Muži"),Data!J57,0)</f>
        <v>0</v>
      </c>
      <c r="K56" s="0" t="n">
        <f aca="false">IF(AND(Data!$B57="PROFI",Data!$C57="Muži"),Data!K57,0)</f>
        <v>0</v>
      </c>
      <c r="L56" s="0" t="n">
        <f aca="false">IF(AND(Data!$B57="PROFI",Data!$C57="Muži"),Data!L57,0)</f>
        <v>0</v>
      </c>
    </row>
    <row r="57" customFormat="false" ht="13.8" hidden="false" customHeight="false" outlineLevel="0" collapsed="false">
      <c r="A57" s="0" t="n">
        <f aca="false">B57*1000000000+K57*1000000-L57*1000+ROW(A57)</f>
        <v>57</v>
      </c>
      <c r="B57" s="0" t="n">
        <f aca="false">IF(AND(Data!$B58="PROFI",Data!$C58="Muži"),Data!M58,0)</f>
        <v>0</v>
      </c>
      <c r="C57" s="0" t="str">
        <f aca="false">IF(AND(Data!$B58="PROFI",Data!$C58="Muži"),Data!A58,"")</f>
        <v/>
      </c>
      <c r="D57" s="0" t="n">
        <f aca="false">IF(AND(Data!$B58="PROFI",Data!$C58="Muži"),Data!D58,0)</f>
        <v>0</v>
      </c>
      <c r="E57" s="0" t="n">
        <f aca="false">IF(AND(Data!$B58="PROFI",Data!$C58="Muži"),Data!E58,0)</f>
        <v>0</v>
      </c>
      <c r="F57" s="0" t="n">
        <f aca="false">IF(AND(Data!$B58="PROFI",Data!$C58="Muži"),Data!F58,0)</f>
        <v>0</v>
      </c>
      <c r="G57" s="0" t="n">
        <f aca="false">IF(AND(Data!$B58="PROFI",Data!$C58="Muži"),Data!G58,0)</f>
        <v>0</v>
      </c>
      <c r="H57" s="0" t="n">
        <f aca="false">IF(AND(Data!$B58="PROFI",Data!$C58="Muži"),Data!H58,0)</f>
        <v>0</v>
      </c>
      <c r="I57" s="0" t="n">
        <f aca="false">IF(AND(Data!$B58="PROFI",Data!$C58="Muži"),Data!I58,0)</f>
        <v>0</v>
      </c>
      <c r="J57" s="0" t="n">
        <f aca="false">IF(AND(Data!$B58="PROFI",Data!$C58="Muži"),Data!J58,0)</f>
        <v>0</v>
      </c>
      <c r="K57" s="0" t="n">
        <f aca="false">IF(AND(Data!$B58="PROFI",Data!$C58="Muži"),Data!K58,0)</f>
        <v>0</v>
      </c>
      <c r="L57" s="0" t="n">
        <f aca="false">IF(AND(Data!$B58="PROFI",Data!$C58="Muži"),Data!L58,0)</f>
        <v>0</v>
      </c>
    </row>
    <row r="58" customFormat="false" ht="13.8" hidden="false" customHeight="false" outlineLevel="0" collapsed="false">
      <c r="A58" s="0" t="n">
        <f aca="false">B58*1000000000+K58*1000000-L58*1000+ROW(A58)</f>
        <v>58</v>
      </c>
      <c r="B58" s="0" t="n">
        <f aca="false">IF(AND(Data!$B59="PROFI",Data!$C59="Muži"),Data!M59,0)</f>
        <v>0</v>
      </c>
      <c r="C58" s="0" t="str">
        <f aca="false">IF(AND(Data!$B59="PROFI",Data!$C59="Muži"),Data!A59,"")</f>
        <v/>
      </c>
      <c r="D58" s="0" t="n">
        <f aca="false">IF(AND(Data!$B59="PROFI",Data!$C59="Muži"),Data!D59,0)</f>
        <v>0</v>
      </c>
      <c r="E58" s="0" t="n">
        <f aca="false">IF(AND(Data!$B59="PROFI",Data!$C59="Muži"),Data!E59,0)</f>
        <v>0</v>
      </c>
      <c r="F58" s="0" t="n">
        <f aca="false">IF(AND(Data!$B59="PROFI",Data!$C59="Muži"),Data!F59,0)</f>
        <v>0</v>
      </c>
      <c r="G58" s="0" t="n">
        <f aca="false">IF(AND(Data!$B59="PROFI",Data!$C59="Muži"),Data!G59,0)</f>
        <v>0</v>
      </c>
      <c r="H58" s="0" t="n">
        <f aca="false">IF(AND(Data!$B59="PROFI",Data!$C59="Muži"),Data!H59,0)</f>
        <v>0</v>
      </c>
      <c r="I58" s="0" t="n">
        <f aca="false">IF(AND(Data!$B59="PROFI",Data!$C59="Muži"),Data!I59,0)</f>
        <v>0</v>
      </c>
      <c r="J58" s="0" t="n">
        <f aca="false">IF(AND(Data!$B59="PROFI",Data!$C59="Muži"),Data!J59,0)</f>
        <v>0</v>
      </c>
      <c r="K58" s="0" t="n">
        <f aca="false">IF(AND(Data!$B59="PROFI",Data!$C59="Muži"),Data!K59,0)</f>
        <v>0</v>
      </c>
      <c r="L58" s="0" t="n">
        <f aca="false">IF(AND(Data!$B59="PROFI",Data!$C59="Muži"),Data!L59,0)</f>
        <v>0</v>
      </c>
    </row>
    <row r="59" customFormat="false" ht="13.8" hidden="false" customHeight="false" outlineLevel="0" collapsed="false">
      <c r="A59" s="0" t="n">
        <f aca="false">B59*1000000000+K59*1000000-L59*1000+ROW(A59)</f>
        <v>59</v>
      </c>
      <c r="B59" s="0" t="n">
        <f aca="false">IF(AND(Data!$B60="PROFI",Data!$C60="Muži"),Data!M60,0)</f>
        <v>0</v>
      </c>
      <c r="C59" s="0" t="str">
        <f aca="false">IF(AND(Data!$B60="PROFI",Data!$C60="Muži"),Data!A60,"")</f>
        <v/>
      </c>
      <c r="D59" s="0" t="n">
        <f aca="false">IF(AND(Data!$B60="PROFI",Data!$C60="Muži"),Data!D60,0)</f>
        <v>0</v>
      </c>
      <c r="E59" s="0" t="n">
        <f aca="false">IF(AND(Data!$B60="PROFI",Data!$C60="Muži"),Data!E60,0)</f>
        <v>0</v>
      </c>
      <c r="F59" s="0" t="n">
        <f aca="false">IF(AND(Data!$B60="PROFI",Data!$C60="Muži"),Data!F60,0)</f>
        <v>0</v>
      </c>
      <c r="G59" s="0" t="n">
        <f aca="false">IF(AND(Data!$B60="PROFI",Data!$C60="Muži"),Data!G60,0)</f>
        <v>0</v>
      </c>
      <c r="H59" s="0" t="n">
        <f aca="false">IF(AND(Data!$B60="PROFI",Data!$C60="Muži"),Data!H60,0)</f>
        <v>0</v>
      </c>
      <c r="I59" s="0" t="n">
        <f aca="false">IF(AND(Data!$B60="PROFI",Data!$C60="Muži"),Data!I60,0)</f>
        <v>0</v>
      </c>
      <c r="J59" s="0" t="n">
        <f aca="false">IF(AND(Data!$B60="PROFI",Data!$C60="Muži"),Data!J60,0)</f>
        <v>0</v>
      </c>
      <c r="K59" s="0" t="n">
        <f aca="false">IF(AND(Data!$B60="PROFI",Data!$C60="Muži"),Data!K60,0)</f>
        <v>0</v>
      </c>
      <c r="L59" s="0" t="n">
        <f aca="false">IF(AND(Data!$B60="PROFI",Data!$C60="Muži"),Data!L60,0)</f>
        <v>0</v>
      </c>
    </row>
    <row r="60" customFormat="false" ht="13.8" hidden="false" customHeight="false" outlineLevel="0" collapsed="false">
      <c r="A60" s="0" t="n">
        <f aca="false">B60*1000000000+K60*1000000-L60*1000+ROW(A60)</f>
        <v>60</v>
      </c>
      <c r="B60" s="0" t="n">
        <f aca="false">IF(AND(Data!$B61="PROFI",Data!$C61="Muži"),Data!M61,0)</f>
        <v>0</v>
      </c>
      <c r="C60" s="0" t="str">
        <f aca="false">IF(AND(Data!$B61="PROFI",Data!$C61="Muži"),Data!A61,"")</f>
        <v/>
      </c>
      <c r="D60" s="0" t="n">
        <f aca="false">IF(AND(Data!$B61="PROFI",Data!$C61="Muži"),Data!D61,0)</f>
        <v>0</v>
      </c>
      <c r="E60" s="0" t="n">
        <f aca="false">IF(AND(Data!$B61="PROFI",Data!$C61="Muži"),Data!E61,0)</f>
        <v>0</v>
      </c>
      <c r="F60" s="0" t="n">
        <f aca="false">IF(AND(Data!$B61="PROFI",Data!$C61="Muži"),Data!F61,0)</f>
        <v>0</v>
      </c>
      <c r="G60" s="0" t="n">
        <f aca="false">IF(AND(Data!$B61="PROFI",Data!$C61="Muži"),Data!G61,0)</f>
        <v>0</v>
      </c>
      <c r="H60" s="0" t="n">
        <f aca="false">IF(AND(Data!$B61="PROFI",Data!$C61="Muži"),Data!H61,0)</f>
        <v>0</v>
      </c>
      <c r="I60" s="0" t="n">
        <f aca="false">IF(AND(Data!$B61="PROFI",Data!$C61="Muži"),Data!I61,0)</f>
        <v>0</v>
      </c>
      <c r="J60" s="0" t="n">
        <f aca="false">IF(AND(Data!$B61="PROFI",Data!$C61="Muži"),Data!J61,0)</f>
        <v>0</v>
      </c>
      <c r="K60" s="0" t="n">
        <f aca="false">IF(AND(Data!$B61="PROFI",Data!$C61="Muži"),Data!K61,0)</f>
        <v>0</v>
      </c>
      <c r="L60" s="0" t="n">
        <f aca="false">IF(AND(Data!$B61="PROFI",Data!$C61="Muži"),Data!L61,0)</f>
        <v>0</v>
      </c>
    </row>
    <row r="61" customFormat="false" ht="13.8" hidden="false" customHeight="false" outlineLevel="0" collapsed="false">
      <c r="A61" s="0" t="n">
        <f aca="false">B61*1000000000+K61*1000000-L61*1000+ROW(A61)</f>
        <v>247069995061</v>
      </c>
      <c r="B61" s="0" t="n">
        <f aca="false">IF(AND(Data!$B62="PROFI",Data!$C62="Muži"),Data!M62,0)</f>
        <v>247</v>
      </c>
      <c r="C61" s="0" t="str">
        <f aca="false">IF(AND(Data!$B62="PROFI",Data!$C62="Muži"),Data!A62,"")</f>
        <v>Petr Večeřa</v>
      </c>
      <c r="D61" s="0" t="n">
        <f aca="false">IF(AND(Data!$B62="PROFI",Data!$C62="Muži"),Data!D62,0)</f>
        <v>86</v>
      </c>
      <c r="E61" s="0" t="n">
        <f aca="false">IF(AND(Data!$B62="PROFI",Data!$C62="Muži"),Data!E62,0)</f>
        <v>26</v>
      </c>
      <c r="F61" s="0" t="n">
        <f aca="false">IF(AND(Data!$B62="PROFI",Data!$C62="Muži"),Data!F62,0)</f>
        <v>5</v>
      </c>
      <c r="G61" s="0" t="n">
        <f aca="false">IF(AND(Data!$B62="PROFI",Data!$C62="Muži"),Data!G62,0)</f>
        <v>91</v>
      </c>
      <c r="H61" s="0" t="n">
        <f aca="false">IF(AND(Data!$B62="PROFI",Data!$C62="Muži"),Data!H62,0)</f>
        <v>44</v>
      </c>
      <c r="I61" s="0" t="n">
        <f aca="false">IF(AND(Data!$B62="PROFI",Data!$C62="Muži"),Data!I62,0)</f>
        <v>0</v>
      </c>
      <c r="J61" s="0" t="n">
        <f aca="false">IF(AND(Data!$B62="PROFI",Data!$C62="Muži"),Data!J62,0)</f>
        <v>177</v>
      </c>
      <c r="K61" s="0" t="n">
        <f aca="false">IF(AND(Data!$B62="PROFI",Data!$C62="Muži"),Data!K62,0)</f>
        <v>70</v>
      </c>
      <c r="L61" s="0" t="n">
        <f aca="false">IF(AND(Data!$B62="PROFI",Data!$C62="Muži"),Data!L62,0)</f>
        <v>5</v>
      </c>
    </row>
    <row r="62" customFormat="false" ht="13.8" hidden="false" customHeight="false" outlineLevel="0" collapsed="false">
      <c r="A62" s="0" t="n">
        <f aca="false">B62*1000000000+K62*1000000-L62*1000+ROW(A62)</f>
        <v>275093995062</v>
      </c>
      <c r="B62" s="0" t="n">
        <f aca="false">IF(AND(Data!$B63="PROFI",Data!$C63="Muži"),Data!M63,0)</f>
        <v>275</v>
      </c>
      <c r="C62" s="0" t="str">
        <f aca="false">IF(AND(Data!$B63="PROFI",Data!$C63="Muži"),Data!A63,"")</f>
        <v>Vladimír Veselý</v>
      </c>
      <c r="D62" s="0" t="n">
        <f aca="false">IF(AND(Data!$B63="PROFI",Data!$C63="Muži"),Data!D63,0)</f>
        <v>88</v>
      </c>
      <c r="E62" s="0" t="n">
        <f aca="false">IF(AND(Data!$B63="PROFI",Data!$C63="Muži"),Data!E63,0)</f>
        <v>41</v>
      </c>
      <c r="F62" s="0" t="n">
        <f aca="false">IF(AND(Data!$B63="PROFI",Data!$C63="Muži"),Data!F63,0)</f>
        <v>4</v>
      </c>
      <c r="G62" s="0" t="n">
        <f aca="false">IF(AND(Data!$B63="PROFI",Data!$C63="Muži"),Data!G63,0)</f>
        <v>93</v>
      </c>
      <c r="H62" s="0" t="n">
        <f aca="false">IF(AND(Data!$B63="PROFI",Data!$C63="Muži"),Data!H63,0)</f>
        <v>53</v>
      </c>
      <c r="I62" s="0" t="n">
        <f aca="false">IF(AND(Data!$B63="PROFI",Data!$C63="Muži"),Data!I63,0)</f>
        <v>1</v>
      </c>
      <c r="J62" s="0" t="n">
        <f aca="false">IF(AND(Data!$B63="PROFI",Data!$C63="Muži"),Data!J63,0)</f>
        <v>181</v>
      </c>
      <c r="K62" s="0" t="n">
        <f aca="false">IF(AND(Data!$B63="PROFI",Data!$C63="Muži"),Data!K63,0)</f>
        <v>94</v>
      </c>
      <c r="L62" s="0" t="n">
        <f aca="false">IF(AND(Data!$B63="PROFI",Data!$C63="Muži"),Data!L63,0)</f>
        <v>5</v>
      </c>
    </row>
    <row r="63" customFormat="false" ht="13.8" hidden="false" customHeight="false" outlineLevel="0" collapsed="false">
      <c r="A63" s="0" t="n">
        <f aca="false">B63*1000000000+K63*1000000-L63*1000+ROW(A63)</f>
        <v>63</v>
      </c>
      <c r="B63" s="0" t="n">
        <f aca="false">IF(AND(Data!$B64="PROFI",Data!$C64="Muži"),Data!M64,0)</f>
        <v>0</v>
      </c>
      <c r="C63" s="0" t="str">
        <f aca="false">IF(AND(Data!$B64="PROFI",Data!$C64="Muži"),Data!A64,"")</f>
        <v/>
      </c>
      <c r="D63" s="0" t="n">
        <f aca="false">IF(AND(Data!$B64="PROFI",Data!$C64="Muži"),Data!D64,0)</f>
        <v>0</v>
      </c>
      <c r="E63" s="0" t="n">
        <f aca="false">IF(AND(Data!$B64="PROFI",Data!$C64="Muži"),Data!E64,0)</f>
        <v>0</v>
      </c>
      <c r="F63" s="0" t="n">
        <f aca="false">IF(AND(Data!$B64="PROFI",Data!$C64="Muži"),Data!F64,0)</f>
        <v>0</v>
      </c>
      <c r="G63" s="0" t="n">
        <f aca="false">IF(AND(Data!$B64="PROFI",Data!$C64="Muži"),Data!G64,0)</f>
        <v>0</v>
      </c>
      <c r="H63" s="0" t="n">
        <f aca="false">IF(AND(Data!$B64="PROFI",Data!$C64="Muži"),Data!H64,0)</f>
        <v>0</v>
      </c>
      <c r="I63" s="0" t="n">
        <f aca="false">IF(AND(Data!$B64="PROFI",Data!$C64="Muži"),Data!I64,0)</f>
        <v>0</v>
      </c>
      <c r="J63" s="0" t="n">
        <f aca="false">IF(AND(Data!$B64="PROFI",Data!$C64="Muži"),Data!J64,0)</f>
        <v>0</v>
      </c>
      <c r="K63" s="0" t="n">
        <f aca="false">IF(AND(Data!$B64="PROFI",Data!$C64="Muži"),Data!K64,0)</f>
        <v>0</v>
      </c>
      <c r="L63" s="0" t="n">
        <f aca="false">IF(AND(Data!$B64="PROFI",Data!$C64="Muži"),Data!L64,0)</f>
        <v>0</v>
      </c>
    </row>
    <row r="64" customFormat="false" ht="13.8" hidden="false" customHeight="false" outlineLevel="0" collapsed="false">
      <c r="A64" s="0" t="n">
        <f aca="false">B64*1000000000+K64*1000000-L64*1000+ROW(A64)</f>
        <v>255074995064</v>
      </c>
      <c r="B64" s="0" t="n">
        <f aca="false">IF(AND(Data!$B65="PROFI",Data!$C65="Muži"),Data!M65,0)</f>
        <v>255</v>
      </c>
      <c r="C64" s="0" t="str">
        <f aca="false">IF(AND(Data!$B65="PROFI",Data!$C65="Muži"),Data!A65,"")</f>
        <v>Uher František</v>
      </c>
      <c r="D64" s="0" t="n">
        <f aca="false">IF(AND(Data!$B65="PROFI",Data!$C65="Muži"),Data!D65,0)</f>
        <v>87</v>
      </c>
      <c r="E64" s="0" t="n">
        <f aca="false">IF(AND(Data!$B65="PROFI",Data!$C65="Muži"),Data!E65,0)</f>
        <v>34</v>
      </c>
      <c r="F64" s="0" t="n">
        <f aca="false">IF(AND(Data!$B65="PROFI",Data!$C65="Muži"),Data!F65,0)</f>
        <v>3</v>
      </c>
      <c r="G64" s="0" t="n">
        <f aca="false">IF(AND(Data!$B65="PROFI",Data!$C65="Muži"),Data!G65,0)</f>
        <v>93</v>
      </c>
      <c r="H64" s="0" t="n">
        <f aca="false">IF(AND(Data!$B65="PROFI",Data!$C65="Muži"),Data!H65,0)</f>
        <v>41</v>
      </c>
      <c r="I64" s="0" t="n">
        <f aca="false">IF(AND(Data!$B65="PROFI",Data!$C65="Muži"),Data!I65,0)</f>
        <v>2</v>
      </c>
      <c r="J64" s="0" t="n">
        <f aca="false">IF(AND(Data!$B65="PROFI",Data!$C65="Muži"),Data!J65,0)</f>
        <v>180</v>
      </c>
      <c r="K64" s="0" t="n">
        <f aca="false">IF(AND(Data!$B65="PROFI",Data!$C65="Muži"),Data!K65,0)</f>
        <v>75</v>
      </c>
      <c r="L64" s="0" t="n">
        <f aca="false">IF(AND(Data!$B65="PROFI",Data!$C65="Muži"),Data!L65,0)</f>
        <v>5</v>
      </c>
    </row>
    <row r="65" customFormat="false" ht="13.8" hidden="false" customHeight="false" outlineLevel="0" collapsed="false">
      <c r="A65" s="0" t="n">
        <f aca="false">B65*1000000000+K65*1000000-L65*1000+ROW(A65)</f>
        <v>224074996065</v>
      </c>
      <c r="B65" s="0" t="n">
        <f aca="false">IF(AND(Data!$B66="PROFI",Data!$C66="Muži"),Data!M66,0)</f>
        <v>224</v>
      </c>
      <c r="C65" s="0" t="str">
        <f aca="false">IF(AND(Data!$B66="PROFI",Data!$C66="Muži"),Data!A66,"")</f>
        <v>Robert Mondřík</v>
      </c>
      <c r="D65" s="0" t="n">
        <f aca="false">IF(AND(Data!$B66="PROFI",Data!$C66="Muži"),Data!D66,0)</f>
        <v>70</v>
      </c>
      <c r="E65" s="0" t="n">
        <f aca="false">IF(AND(Data!$B66="PROFI",Data!$C66="Muži"),Data!E66,0)</f>
        <v>44</v>
      </c>
      <c r="F65" s="0" t="n">
        <f aca="false">IF(AND(Data!$B66="PROFI",Data!$C66="Muži"),Data!F66,0)</f>
        <v>2</v>
      </c>
      <c r="G65" s="0" t="n">
        <f aca="false">IF(AND(Data!$B66="PROFI",Data!$C66="Muži"),Data!G66,0)</f>
        <v>79</v>
      </c>
      <c r="H65" s="0" t="n">
        <f aca="false">IF(AND(Data!$B66="PROFI",Data!$C66="Muži"),Data!H66,0)</f>
        <v>31</v>
      </c>
      <c r="I65" s="0" t="n">
        <f aca="false">IF(AND(Data!$B66="PROFI",Data!$C66="Muži"),Data!I66,0)</f>
        <v>2</v>
      </c>
      <c r="J65" s="0" t="n">
        <f aca="false">IF(AND(Data!$B66="PROFI",Data!$C66="Muži"),Data!J66,0)</f>
        <v>149</v>
      </c>
      <c r="K65" s="0" t="n">
        <f aca="false">IF(AND(Data!$B66="PROFI",Data!$C66="Muži"),Data!K66,0)</f>
        <v>75</v>
      </c>
      <c r="L65" s="0" t="n">
        <f aca="false">IF(AND(Data!$B66="PROFI",Data!$C66="Muži"),Data!L66,0)</f>
        <v>4</v>
      </c>
    </row>
    <row r="66" customFormat="false" ht="13.8" hidden="false" customHeight="false" outlineLevel="0" collapsed="false">
      <c r="A66" s="0" t="n">
        <f aca="false">B66*1000000000+K66*1000000-L66*1000+ROW(A66)</f>
        <v>66</v>
      </c>
      <c r="B66" s="0" t="n">
        <f aca="false">IF(AND(Data!$B67="PROFI",Data!$C67="Muži"),Data!M67,0)</f>
        <v>0</v>
      </c>
      <c r="C66" s="0" t="str">
        <f aca="false">IF(AND(Data!$B67="PROFI",Data!$C67="Muži"),Data!A67,"")</f>
        <v/>
      </c>
      <c r="D66" s="0" t="n">
        <f aca="false">IF(AND(Data!$B67="PROFI",Data!$C67="Muži"),Data!D67,0)</f>
        <v>0</v>
      </c>
      <c r="E66" s="0" t="n">
        <f aca="false">IF(AND(Data!$B67="PROFI",Data!$C67="Muži"),Data!E67,0)</f>
        <v>0</v>
      </c>
      <c r="F66" s="0" t="n">
        <f aca="false">IF(AND(Data!$B67="PROFI",Data!$C67="Muži"),Data!F67,0)</f>
        <v>0</v>
      </c>
      <c r="G66" s="0" t="n">
        <f aca="false">IF(AND(Data!$B67="PROFI",Data!$C67="Muži"),Data!G67,0)</f>
        <v>0</v>
      </c>
      <c r="H66" s="0" t="n">
        <f aca="false">IF(AND(Data!$B67="PROFI",Data!$C67="Muži"),Data!H67,0)</f>
        <v>0</v>
      </c>
      <c r="I66" s="0" t="n">
        <f aca="false">IF(AND(Data!$B67="PROFI",Data!$C67="Muži"),Data!I67,0)</f>
        <v>0</v>
      </c>
      <c r="J66" s="0" t="n">
        <f aca="false">IF(AND(Data!$B67="PROFI",Data!$C67="Muži"),Data!J67,0)</f>
        <v>0</v>
      </c>
      <c r="K66" s="0" t="n">
        <f aca="false">IF(AND(Data!$B67="PROFI",Data!$C67="Muži"),Data!K67,0)</f>
        <v>0</v>
      </c>
      <c r="L66" s="0" t="n">
        <f aca="false">IF(AND(Data!$B67="PROFI",Data!$C67="Muži"),Data!L67,0)</f>
        <v>0</v>
      </c>
    </row>
    <row r="67" customFormat="false" ht="13.8" hidden="false" customHeight="false" outlineLevel="0" collapsed="false">
      <c r="A67" s="0" t="n">
        <f aca="false">B67*1000000000+K67*1000000-L67*1000+ROW(A67)</f>
        <v>67</v>
      </c>
      <c r="B67" s="0" t="n">
        <f aca="false">IF(AND(Data!$B68="PROFI",Data!$C68="Muži"),Data!M68,0)</f>
        <v>0</v>
      </c>
      <c r="C67" s="0" t="str">
        <f aca="false">IF(AND(Data!$B68="PROFI",Data!$C68="Muži"),Data!A68,"")</f>
        <v/>
      </c>
      <c r="D67" s="0" t="n">
        <f aca="false">IF(AND(Data!$B68="PROFI",Data!$C68="Muži"),Data!D68,0)</f>
        <v>0</v>
      </c>
      <c r="E67" s="0" t="n">
        <f aca="false">IF(AND(Data!$B68="PROFI",Data!$C68="Muži"),Data!E68,0)</f>
        <v>0</v>
      </c>
      <c r="F67" s="0" t="n">
        <f aca="false">IF(AND(Data!$B68="PROFI",Data!$C68="Muži"),Data!F68,0)</f>
        <v>0</v>
      </c>
      <c r="G67" s="0" t="n">
        <f aca="false">IF(AND(Data!$B68="PROFI",Data!$C68="Muži"),Data!G68,0)</f>
        <v>0</v>
      </c>
      <c r="H67" s="0" t="n">
        <f aca="false">IF(AND(Data!$B68="PROFI",Data!$C68="Muži"),Data!H68,0)</f>
        <v>0</v>
      </c>
      <c r="I67" s="0" t="n">
        <f aca="false">IF(AND(Data!$B68="PROFI",Data!$C68="Muži"),Data!I68,0)</f>
        <v>0</v>
      </c>
      <c r="J67" s="0" t="n">
        <f aca="false">IF(AND(Data!$B68="PROFI",Data!$C68="Muži"),Data!J68,0)</f>
        <v>0</v>
      </c>
      <c r="K67" s="0" t="n">
        <f aca="false">IF(AND(Data!$B68="PROFI",Data!$C68="Muži"),Data!K68,0)</f>
        <v>0</v>
      </c>
      <c r="L67" s="0" t="n">
        <f aca="false">IF(AND(Data!$B68="PROFI",Data!$C68="Muži"),Data!L68,0)</f>
        <v>0</v>
      </c>
    </row>
    <row r="68" customFormat="false" ht="13.8" hidden="false" customHeight="false" outlineLevel="0" collapsed="false">
      <c r="A68" s="0" t="n">
        <f aca="false">B68*1000000000+K68*1000000-L68*1000+ROW(A68)</f>
        <v>68</v>
      </c>
      <c r="B68" s="0" t="n">
        <f aca="false">IF(AND(Data!$B69="PROFI",Data!$C69="Muži"),Data!M69,0)</f>
        <v>0</v>
      </c>
      <c r="C68" s="0" t="str">
        <f aca="false">IF(AND(Data!$B69="PROFI",Data!$C69="Muži"),Data!A69,"")</f>
        <v/>
      </c>
      <c r="D68" s="0" t="n">
        <f aca="false">IF(AND(Data!$B69="PROFI",Data!$C69="Muži"),Data!D69,0)</f>
        <v>0</v>
      </c>
      <c r="E68" s="0" t="n">
        <f aca="false">IF(AND(Data!$B69="PROFI",Data!$C69="Muži"),Data!E69,0)</f>
        <v>0</v>
      </c>
      <c r="F68" s="0" t="n">
        <f aca="false">IF(AND(Data!$B69="PROFI",Data!$C69="Muži"),Data!F69,0)</f>
        <v>0</v>
      </c>
      <c r="G68" s="0" t="n">
        <f aca="false">IF(AND(Data!$B69="PROFI",Data!$C69="Muži"),Data!G69,0)</f>
        <v>0</v>
      </c>
      <c r="H68" s="0" t="n">
        <f aca="false">IF(AND(Data!$B69="PROFI",Data!$C69="Muži"),Data!H69,0)</f>
        <v>0</v>
      </c>
      <c r="I68" s="0" t="n">
        <f aca="false">IF(AND(Data!$B69="PROFI",Data!$C69="Muži"),Data!I69,0)</f>
        <v>0</v>
      </c>
      <c r="J68" s="0" t="n">
        <f aca="false">IF(AND(Data!$B69="PROFI",Data!$C69="Muži"),Data!J69,0)</f>
        <v>0</v>
      </c>
      <c r="K68" s="0" t="n">
        <f aca="false">IF(AND(Data!$B69="PROFI",Data!$C69="Muži"),Data!K69,0)</f>
        <v>0</v>
      </c>
      <c r="L68" s="0" t="n">
        <f aca="false">IF(AND(Data!$B69="PROFI",Data!$C69="Muži"),Data!L69,0)</f>
        <v>0</v>
      </c>
    </row>
    <row r="69" customFormat="false" ht="13.8" hidden="false" customHeight="false" outlineLevel="0" collapsed="false">
      <c r="A69" s="0" t="n">
        <f aca="false">B69*1000000000+K69*1000000-L69*1000+ROW(A69)</f>
        <v>69</v>
      </c>
      <c r="B69" s="0" t="n">
        <f aca="false">IF(AND(Data!$B70="PROFI",Data!$C70="Muži"),Data!M70,0)</f>
        <v>0</v>
      </c>
      <c r="C69" s="0" t="str">
        <f aca="false">IF(AND(Data!$B70="PROFI",Data!$C70="Muži"),Data!A70,"")</f>
        <v/>
      </c>
      <c r="D69" s="0" t="n">
        <f aca="false">IF(AND(Data!$B70="PROFI",Data!$C70="Muži"),Data!D70,0)</f>
        <v>0</v>
      </c>
      <c r="E69" s="0" t="n">
        <f aca="false">IF(AND(Data!$B70="PROFI",Data!$C70="Muži"),Data!E70,0)</f>
        <v>0</v>
      </c>
      <c r="F69" s="0" t="n">
        <f aca="false">IF(AND(Data!$B70="PROFI",Data!$C70="Muži"),Data!F70,0)</f>
        <v>0</v>
      </c>
      <c r="G69" s="0" t="n">
        <f aca="false">IF(AND(Data!$B70="PROFI",Data!$C70="Muži"),Data!G70,0)</f>
        <v>0</v>
      </c>
      <c r="H69" s="0" t="n">
        <f aca="false">IF(AND(Data!$B70="PROFI",Data!$C70="Muži"),Data!H70,0)</f>
        <v>0</v>
      </c>
      <c r="I69" s="0" t="n">
        <f aca="false">IF(AND(Data!$B70="PROFI",Data!$C70="Muži"),Data!I70,0)</f>
        <v>0</v>
      </c>
      <c r="J69" s="0" t="n">
        <f aca="false">IF(AND(Data!$B70="PROFI",Data!$C70="Muži"),Data!J70,0)</f>
        <v>0</v>
      </c>
      <c r="K69" s="0" t="n">
        <f aca="false">IF(AND(Data!$B70="PROFI",Data!$C70="Muži"),Data!K70,0)</f>
        <v>0</v>
      </c>
      <c r="L69" s="0" t="n">
        <f aca="false">IF(AND(Data!$B70="PROFI",Data!$C70="Muži"),Data!L70,0)</f>
        <v>0</v>
      </c>
    </row>
    <row r="70" customFormat="false" ht="13.8" hidden="false" customHeight="false" outlineLevel="0" collapsed="false">
      <c r="A70" s="0" t="n">
        <f aca="false">B70*1000000000+K70*1000000-L70*1000+ROW(A70)</f>
        <v>70</v>
      </c>
      <c r="B70" s="0" t="n">
        <f aca="false">IF(AND(Data!$B71="PROFI",Data!$C71="Muži"),Data!M71,0)</f>
        <v>0</v>
      </c>
      <c r="C70" s="0" t="str">
        <f aca="false">IF(AND(Data!$B71="PROFI",Data!$C71="Muži"),Data!A71,"")</f>
        <v/>
      </c>
      <c r="D70" s="0" t="n">
        <f aca="false">IF(AND(Data!$B71="PROFI",Data!$C71="Muži"),Data!D71,0)</f>
        <v>0</v>
      </c>
      <c r="E70" s="0" t="n">
        <f aca="false">IF(AND(Data!$B71="PROFI",Data!$C71="Muži"),Data!E71,0)</f>
        <v>0</v>
      </c>
      <c r="F70" s="0" t="n">
        <f aca="false">IF(AND(Data!$B71="PROFI",Data!$C71="Muži"),Data!F71,0)</f>
        <v>0</v>
      </c>
      <c r="G70" s="0" t="n">
        <f aca="false">IF(AND(Data!$B71="PROFI",Data!$C71="Muži"),Data!G71,0)</f>
        <v>0</v>
      </c>
      <c r="H70" s="0" t="n">
        <f aca="false">IF(AND(Data!$B71="PROFI",Data!$C71="Muži"),Data!H71,0)</f>
        <v>0</v>
      </c>
      <c r="I70" s="0" t="n">
        <f aca="false">IF(AND(Data!$B71="PROFI",Data!$C71="Muži"),Data!I71,0)</f>
        <v>0</v>
      </c>
      <c r="J70" s="0" t="n">
        <f aca="false">IF(AND(Data!$B71="PROFI",Data!$C71="Muži"),Data!J71,0)</f>
        <v>0</v>
      </c>
      <c r="K70" s="0" t="n">
        <f aca="false">IF(AND(Data!$B71="PROFI",Data!$C71="Muži"),Data!K71,0)</f>
        <v>0</v>
      </c>
      <c r="L70" s="0" t="n">
        <f aca="false">IF(AND(Data!$B71="PROFI",Data!$C71="Muži"),Data!L71,0)</f>
        <v>0</v>
      </c>
    </row>
    <row r="71" customFormat="false" ht="13.8" hidden="false" customHeight="false" outlineLevel="0" collapsed="false">
      <c r="A71" s="0" t="n">
        <f aca="false">B71*1000000000+K71*1000000-L71*1000+ROW(A71)</f>
        <v>71</v>
      </c>
      <c r="B71" s="0" t="n">
        <f aca="false">IF(AND(Data!$B72="PROFI",Data!$C72="Muži"),Data!M72,0)</f>
        <v>0</v>
      </c>
      <c r="C71" s="0" t="str">
        <f aca="false">IF(AND(Data!$B72="PROFI",Data!$C72="Muži"),Data!A72,"")</f>
        <v/>
      </c>
      <c r="D71" s="0" t="n">
        <f aca="false">IF(AND(Data!$B72="PROFI",Data!$C72="Muži"),Data!D72,0)</f>
        <v>0</v>
      </c>
      <c r="E71" s="0" t="n">
        <f aca="false">IF(AND(Data!$B72="PROFI",Data!$C72="Muži"),Data!E72,0)</f>
        <v>0</v>
      </c>
      <c r="F71" s="0" t="n">
        <f aca="false">IF(AND(Data!$B72="PROFI",Data!$C72="Muži"),Data!F72,0)</f>
        <v>0</v>
      </c>
      <c r="G71" s="0" t="n">
        <f aca="false">IF(AND(Data!$B72="PROFI",Data!$C72="Muži"),Data!G72,0)</f>
        <v>0</v>
      </c>
      <c r="H71" s="0" t="n">
        <f aca="false">IF(AND(Data!$B72="PROFI",Data!$C72="Muži"),Data!H72,0)</f>
        <v>0</v>
      </c>
      <c r="I71" s="0" t="n">
        <f aca="false">IF(AND(Data!$B72="PROFI",Data!$C72="Muži"),Data!I72,0)</f>
        <v>0</v>
      </c>
      <c r="J71" s="0" t="n">
        <f aca="false">IF(AND(Data!$B72="PROFI",Data!$C72="Muži"),Data!J72,0)</f>
        <v>0</v>
      </c>
      <c r="K71" s="0" t="n">
        <f aca="false">IF(AND(Data!$B72="PROFI",Data!$C72="Muži"),Data!K72,0)</f>
        <v>0</v>
      </c>
      <c r="L71" s="0" t="n">
        <f aca="false">IF(AND(Data!$B72="PROFI",Data!$C72="Muži"),Data!L72,0)</f>
        <v>0</v>
      </c>
    </row>
    <row r="72" customFormat="false" ht="13.8" hidden="false" customHeight="false" outlineLevel="0" collapsed="false">
      <c r="A72" s="0" t="n">
        <f aca="false">B72*1000000000+K72*1000000-L72*1000+ROW(A72)</f>
        <v>72</v>
      </c>
      <c r="B72" s="0" t="n">
        <f aca="false">IF(AND(Data!$B73="PROFI",Data!$C73="Muži"),Data!M73,0)</f>
        <v>0</v>
      </c>
      <c r="C72" s="0" t="str">
        <f aca="false">IF(AND(Data!$B73="PROFI",Data!$C73="Muži"),Data!A73,"")</f>
        <v/>
      </c>
      <c r="D72" s="0" t="n">
        <f aca="false">IF(AND(Data!$B73="PROFI",Data!$C73="Muži"),Data!D73,0)</f>
        <v>0</v>
      </c>
      <c r="E72" s="0" t="n">
        <f aca="false">IF(AND(Data!$B73="PROFI",Data!$C73="Muži"),Data!E73,0)</f>
        <v>0</v>
      </c>
      <c r="F72" s="0" t="n">
        <f aca="false">IF(AND(Data!$B73="PROFI",Data!$C73="Muži"),Data!F73,0)</f>
        <v>0</v>
      </c>
      <c r="G72" s="0" t="n">
        <f aca="false">IF(AND(Data!$B73="PROFI",Data!$C73="Muži"),Data!G73,0)</f>
        <v>0</v>
      </c>
      <c r="H72" s="0" t="n">
        <f aca="false">IF(AND(Data!$B73="PROFI",Data!$C73="Muži"),Data!H73,0)</f>
        <v>0</v>
      </c>
      <c r="I72" s="0" t="n">
        <f aca="false">IF(AND(Data!$B73="PROFI",Data!$C73="Muži"),Data!I73,0)</f>
        <v>0</v>
      </c>
      <c r="J72" s="0" t="n">
        <f aca="false">IF(AND(Data!$B73="PROFI",Data!$C73="Muži"),Data!J73,0)</f>
        <v>0</v>
      </c>
      <c r="K72" s="0" t="n">
        <f aca="false">IF(AND(Data!$B73="PROFI",Data!$C73="Muži"),Data!K73,0)</f>
        <v>0</v>
      </c>
      <c r="L72" s="0" t="n">
        <f aca="false">IF(AND(Data!$B73="PROFI",Data!$C73="Muži"),Data!L73,0)</f>
        <v>0</v>
      </c>
    </row>
    <row r="73" customFormat="false" ht="13.8" hidden="false" customHeight="false" outlineLevel="0" collapsed="false">
      <c r="A73" s="0" t="n">
        <f aca="false">B73*1000000000+K73*1000000-L73*1000+ROW(A73)</f>
        <v>73</v>
      </c>
      <c r="B73" s="0" t="n">
        <f aca="false">IF(AND(Data!$B74="PROFI",Data!$C74="Muži"),Data!M74,0)</f>
        <v>0</v>
      </c>
      <c r="C73" s="0" t="str">
        <f aca="false">IF(AND(Data!$B74="PROFI",Data!$C74="Muži"),Data!A74,"")</f>
        <v/>
      </c>
      <c r="D73" s="0" t="n">
        <f aca="false">IF(AND(Data!$B74="PROFI",Data!$C74="Muži"),Data!D74,0)</f>
        <v>0</v>
      </c>
      <c r="E73" s="0" t="n">
        <f aca="false">IF(AND(Data!$B74="PROFI",Data!$C74="Muži"),Data!E74,0)</f>
        <v>0</v>
      </c>
      <c r="F73" s="0" t="n">
        <f aca="false">IF(AND(Data!$B74="PROFI",Data!$C74="Muži"),Data!F74,0)</f>
        <v>0</v>
      </c>
      <c r="G73" s="0" t="n">
        <f aca="false">IF(AND(Data!$B74="PROFI",Data!$C74="Muži"),Data!G74,0)</f>
        <v>0</v>
      </c>
      <c r="H73" s="0" t="n">
        <f aca="false">IF(AND(Data!$B74="PROFI",Data!$C74="Muži"),Data!H74,0)</f>
        <v>0</v>
      </c>
      <c r="I73" s="0" t="n">
        <f aca="false">IF(AND(Data!$B74="PROFI",Data!$C74="Muži"),Data!I74,0)</f>
        <v>0</v>
      </c>
      <c r="J73" s="0" t="n">
        <f aca="false">IF(AND(Data!$B74="PROFI",Data!$C74="Muži"),Data!J74,0)</f>
        <v>0</v>
      </c>
      <c r="K73" s="0" t="n">
        <f aca="false">IF(AND(Data!$B74="PROFI",Data!$C74="Muži"),Data!K74,0)</f>
        <v>0</v>
      </c>
      <c r="L73" s="0" t="n">
        <f aca="false">IF(AND(Data!$B74="PROFI",Data!$C74="Muži"),Data!L74,0)</f>
        <v>0</v>
      </c>
    </row>
    <row r="74" customFormat="false" ht="13.8" hidden="false" customHeight="false" outlineLevel="0" collapsed="false">
      <c r="A74" s="0" t="n">
        <f aca="false">B74*1000000000+K74*1000000-L74*1000+ROW(A74)</f>
        <v>74</v>
      </c>
      <c r="B74" s="0" t="n">
        <f aca="false">IF(AND(Data!$B75="PROFI",Data!$C75="Muži"),Data!M75,0)</f>
        <v>0</v>
      </c>
      <c r="C74" s="0" t="str">
        <f aca="false">IF(AND(Data!$B75="PROFI",Data!$C75="Muži"),Data!A75,"")</f>
        <v/>
      </c>
      <c r="D74" s="0" t="n">
        <f aca="false">IF(AND(Data!$B75="PROFI",Data!$C75="Muži"),Data!D75,0)</f>
        <v>0</v>
      </c>
      <c r="E74" s="0" t="n">
        <f aca="false">IF(AND(Data!$B75="PROFI",Data!$C75="Muži"),Data!E75,0)</f>
        <v>0</v>
      </c>
      <c r="F74" s="0" t="n">
        <f aca="false">IF(AND(Data!$B75="PROFI",Data!$C75="Muži"),Data!F75,0)</f>
        <v>0</v>
      </c>
      <c r="G74" s="0" t="n">
        <f aca="false">IF(AND(Data!$B75="PROFI",Data!$C75="Muži"),Data!G75,0)</f>
        <v>0</v>
      </c>
      <c r="H74" s="0" t="n">
        <f aca="false">IF(AND(Data!$B75="PROFI",Data!$C75="Muži"),Data!H75,0)</f>
        <v>0</v>
      </c>
      <c r="I74" s="0" t="n">
        <f aca="false">IF(AND(Data!$B75="PROFI",Data!$C75="Muži"),Data!I75,0)</f>
        <v>0</v>
      </c>
      <c r="J74" s="0" t="n">
        <f aca="false">IF(AND(Data!$B75="PROFI",Data!$C75="Muži"),Data!J75,0)</f>
        <v>0</v>
      </c>
      <c r="K74" s="0" t="n">
        <f aca="false">IF(AND(Data!$B75="PROFI",Data!$C75="Muži"),Data!K75,0)</f>
        <v>0</v>
      </c>
      <c r="L74" s="0" t="n">
        <f aca="false">IF(AND(Data!$B75="PROFI",Data!$C75="Muži"),Data!L75,0)</f>
        <v>0</v>
      </c>
    </row>
    <row r="75" customFormat="false" ht="13.8" hidden="false" customHeight="false" outlineLevel="0" collapsed="false">
      <c r="A75" s="0" t="n">
        <f aca="false">B75*1000000000+K75*1000000-L75*1000+ROW(A75)</f>
        <v>75</v>
      </c>
      <c r="B75" s="0" t="n">
        <f aca="false">IF(AND(Data!$B76="PROFI",Data!$C76="Muži"),Data!M76,0)</f>
        <v>0</v>
      </c>
      <c r="C75" s="0" t="str">
        <f aca="false">IF(AND(Data!$B76="PROFI",Data!$C76="Muži"),Data!A76,"")</f>
        <v/>
      </c>
      <c r="D75" s="0" t="n">
        <f aca="false">IF(AND(Data!$B76="PROFI",Data!$C76="Muži"),Data!D76,0)</f>
        <v>0</v>
      </c>
      <c r="E75" s="0" t="n">
        <f aca="false">IF(AND(Data!$B76="PROFI",Data!$C76="Muži"),Data!E76,0)</f>
        <v>0</v>
      </c>
      <c r="F75" s="0" t="n">
        <f aca="false">IF(AND(Data!$B76="PROFI",Data!$C76="Muži"),Data!F76,0)</f>
        <v>0</v>
      </c>
      <c r="G75" s="0" t="n">
        <f aca="false">IF(AND(Data!$B76="PROFI",Data!$C76="Muži"),Data!G76,0)</f>
        <v>0</v>
      </c>
      <c r="H75" s="0" t="n">
        <f aca="false">IF(AND(Data!$B76="PROFI",Data!$C76="Muži"),Data!H76,0)</f>
        <v>0</v>
      </c>
      <c r="I75" s="0" t="n">
        <f aca="false">IF(AND(Data!$B76="PROFI",Data!$C76="Muži"),Data!I76,0)</f>
        <v>0</v>
      </c>
      <c r="J75" s="0" t="n">
        <f aca="false">IF(AND(Data!$B76="PROFI",Data!$C76="Muži"),Data!J76,0)</f>
        <v>0</v>
      </c>
      <c r="K75" s="0" t="n">
        <f aca="false">IF(AND(Data!$B76="PROFI",Data!$C76="Muži"),Data!K76,0)</f>
        <v>0</v>
      </c>
      <c r="L75" s="0" t="n">
        <f aca="false">IF(AND(Data!$B76="PROFI",Data!$C76="Muži"),Data!L76,0)</f>
        <v>0</v>
      </c>
    </row>
    <row r="76" customFormat="false" ht="13.8" hidden="false" customHeight="false" outlineLevel="0" collapsed="false">
      <c r="A76" s="0" t="n">
        <f aca="false">B76*1000000000+K76*1000000-L76*1000+ROW(A76)</f>
        <v>76</v>
      </c>
      <c r="B76" s="0" t="n">
        <f aca="false">IF(AND(Data!$B77="PROFI",Data!$C77="Muži"),Data!M77,0)</f>
        <v>0</v>
      </c>
      <c r="C76" s="0" t="str">
        <f aca="false">IF(AND(Data!$B77="PROFI",Data!$C77="Muži"),Data!A77,"")</f>
        <v/>
      </c>
      <c r="D76" s="0" t="n">
        <f aca="false">IF(AND(Data!$B77="PROFI",Data!$C77="Muži"),Data!D77,0)</f>
        <v>0</v>
      </c>
      <c r="E76" s="0" t="n">
        <f aca="false">IF(AND(Data!$B77="PROFI",Data!$C77="Muži"),Data!E77,0)</f>
        <v>0</v>
      </c>
      <c r="F76" s="0" t="n">
        <f aca="false">IF(AND(Data!$B77="PROFI",Data!$C77="Muži"),Data!F77,0)</f>
        <v>0</v>
      </c>
      <c r="G76" s="0" t="n">
        <f aca="false">IF(AND(Data!$B77="PROFI",Data!$C77="Muži"),Data!G77,0)</f>
        <v>0</v>
      </c>
      <c r="H76" s="0" t="n">
        <f aca="false">IF(AND(Data!$B77="PROFI",Data!$C77="Muži"),Data!H77,0)</f>
        <v>0</v>
      </c>
      <c r="I76" s="0" t="n">
        <f aca="false">IF(AND(Data!$B77="PROFI",Data!$C77="Muži"),Data!I77,0)</f>
        <v>0</v>
      </c>
      <c r="J76" s="0" t="n">
        <f aca="false">IF(AND(Data!$B77="PROFI",Data!$C77="Muži"),Data!J77,0)</f>
        <v>0</v>
      </c>
      <c r="K76" s="0" t="n">
        <f aca="false">IF(AND(Data!$B77="PROFI",Data!$C77="Muži"),Data!K77,0)</f>
        <v>0</v>
      </c>
      <c r="L76" s="0" t="n">
        <f aca="false">IF(AND(Data!$B77="PROFI",Data!$C77="Muži"),Data!L77,0)</f>
        <v>0</v>
      </c>
    </row>
    <row r="77" customFormat="false" ht="13.8" hidden="false" customHeight="false" outlineLevel="0" collapsed="false">
      <c r="A77" s="0" t="n">
        <f aca="false">B77*1000000000+K77*1000000-L77*1000+ROW(A77)</f>
        <v>77</v>
      </c>
      <c r="B77" s="0" t="n">
        <f aca="false">IF(AND(Data!$B78="PROFI",Data!$C78="Muži"),Data!M78,0)</f>
        <v>0</v>
      </c>
      <c r="C77" s="0" t="str">
        <f aca="false">IF(AND(Data!$B78="PROFI",Data!$C78="Muži"),Data!A78,"")</f>
        <v/>
      </c>
      <c r="D77" s="0" t="n">
        <f aca="false">IF(AND(Data!$B78="PROFI",Data!$C78="Muži"),Data!D78,0)</f>
        <v>0</v>
      </c>
      <c r="E77" s="0" t="n">
        <f aca="false">IF(AND(Data!$B78="PROFI",Data!$C78="Muži"),Data!E78,0)</f>
        <v>0</v>
      </c>
      <c r="F77" s="0" t="n">
        <f aca="false">IF(AND(Data!$B78="PROFI",Data!$C78="Muži"),Data!F78,0)</f>
        <v>0</v>
      </c>
      <c r="G77" s="0" t="n">
        <f aca="false">IF(AND(Data!$B78="PROFI",Data!$C78="Muži"),Data!G78,0)</f>
        <v>0</v>
      </c>
      <c r="H77" s="0" t="n">
        <f aca="false">IF(AND(Data!$B78="PROFI",Data!$C78="Muži"),Data!H78,0)</f>
        <v>0</v>
      </c>
      <c r="I77" s="0" t="n">
        <f aca="false">IF(AND(Data!$B78="PROFI",Data!$C78="Muži"),Data!I78,0)</f>
        <v>0</v>
      </c>
      <c r="J77" s="0" t="n">
        <f aca="false">IF(AND(Data!$B78="PROFI",Data!$C78="Muži"),Data!J78,0)</f>
        <v>0</v>
      </c>
      <c r="K77" s="0" t="n">
        <f aca="false">IF(AND(Data!$B78="PROFI",Data!$C78="Muži"),Data!K78,0)</f>
        <v>0</v>
      </c>
      <c r="L77" s="0" t="n">
        <f aca="false">IF(AND(Data!$B78="PROFI",Data!$C78="Muži"),Data!L78,0)</f>
        <v>0</v>
      </c>
    </row>
    <row r="78" customFormat="false" ht="13.8" hidden="false" customHeight="false" outlineLevel="0" collapsed="false">
      <c r="A78" s="0" t="n">
        <f aca="false">B78*1000000000+K78*1000000-L78*1000+ROW(A78)</f>
        <v>78</v>
      </c>
      <c r="B78" s="0" t="n">
        <f aca="false">IF(AND(Data!$B79="PROFI",Data!$C79="Muži"),Data!M79,0)</f>
        <v>0</v>
      </c>
      <c r="C78" s="0" t="str">
        <f aca="false">IF(AND(Data!$B79="PROFI",Data!$C79="Muži"),Data!A79,"")</f>
        <v/>
      </c>
      <c r="D78" s="0" t="n">
        <f aca="false">IF(AND(Data!$B79="PROFI",Data!$C79="Muži"),Data!D79,0)</f>
        <v>0</v>
      </c>
      <c r="E78" s="0" t="n">
        <f aca="false">IF(AND(Data!$B79="PROFI",Data!$C79="Muži"),Data!E79,0)</f>
        <v>0</v>
      </c>
      <c r="F78" s="0" t="n">
        <f aca="false">IF(AND(Data!$B79="PROFI",Data!$C79="Muži"),Data!F79,0)</f>
        <v>0</v>
      </c>
      <c r="G78" s="0" t="n">
        <f aca="false">IF(AND(Data!$B79="PROFI",Data!$C79="Muži"),Data!G79,0)</f>
        <v>0</v>
      </c>
      <c r="H78" s="0" t="n">
        <f aca="false">IF(AND(Data!$B79="PROFI",Data!$C79="Muži"),Data!H79,0)</f>
        <v>0</v>
      </c>
      <c r="I78" s="0" t="n">
        <f aca="false">IF(AND(Data!$B79="PROFI",Data!$C79="Muži"),Data!I79,0)</f>
        <v>0</v>
      </c>
      <c r="J78" s="0" t="n">
        <f aca="false">IF(AND(Data!$B79="PROFI",Data!$C79="Muži"),Data!J79,0)</f>
        <v>0</v>
      </c>
      <c r="K78" s="0" t="n">
        <f aca="false">IF(AND(Data!$B79="PROFI",Data!$C79="Muži"),Data!K79,0)</f>
        <v>0</v>
      </c>
      <c r="L78" s="0" t="n">
        <f aca="false">IF(AND(Data!$B79="PROFI",Data!$C79="Muži"),Data!L79,0)</f>
        <v>0</v>
      </c>
    </row>
    <row r="79" customFormat="false" ht="13.8" hidden="false" customHeight="false" outlineLevel="0" collapsed="false">
      <c r="A79" s="0" t="n">
        <f aca="false">B79*1000000000+K79*1000000-L79*1000+ROW(A79)</f>
        <v>79</v>
      </c>
      <c r="B79" s="0" t="n">
        <f aca="false">IF(AND(Data!$B80="PROFI",Data!$C80="Muži"),Data!M80,0)</f>
        <v>0</v>
      </c>
      <c r="C79" s="0" t="str">
        <f aca="false">IF(AND(Data!$B80="PROFI",Data!$C80="Muži"),Data!A80,"")</f>
        <v/>
      </c>
      <c r="D79" s="0" t="n">
        <f aca="false">IF(AND(Data!$B80="PROFI",Data!$C80="Muži"),Data!D80,0)</f>
        <v>0</v>
      </c>
      <c r="E79" s="0" t="n">
        <f aca="false">IF(AND(Data!$B80="PROFI",Data!$C80="Muži"),Data!E80,0)</f>
        <v>0</v>
      </c>
      <c r="F79" s="0" t="n">
        <f aca="false">IF(AND(Data!$B80="PROFI",Data!$C80="Muži"),Data!F80,0)</f>
        <v>0</v>
      </c>
      <c r="G79" s="0" t="n">
        <f aca="false">IF(AND(Data!$B80="PROFI",Data!$C80="Muži"),Data!G80,0)</f>
        <v>0</v>
      </c>
      <c r="H79" s="0" t="n">
        <f aca="false">IF(AND(Data!$B80="PROFI",Data!$C80="Muži"),Data!H80,0)</f>
        <v>0</v>
      </c>
      <c r="I79" s="0" t="n">
        <f aca="false">IF(AND(Data!$B80="PROFI",Data!$C80="Muži"),Data!I80,0)</f>
        <v>0</v>
      </c>
      <c r="J79" s="0" t="n">
        <f aca="false">IF(AND(Data!$B80="PROFI",Data!$C80="Muži"),Data!J80,0)</f>
        <v>0</v>
      </c>
      <c r="K79" s="0" t="n">
        <f aca="false">IF(AND(Data!$B80="PROFI",Data!$C80="Muži"),Data!K80,0)</f>
        <v>0</v>
      </c>
      <c r="L79" s="0" t="n">
        <f aca="false">IF(AND(Data!$B80="PROFI",Data!$C80="Muži"),Data!L80,0)</f>
        <v>0</v>
      </c>
    </row>
    <row r="80" customFormat="false" ht="13.8" hidden="false" customHeight="false" outlineLevel="0" collapsed="false">
      <c r="A80" s="0" t="n">
        <f aca="false">B80*1000000000+K80*1000000-L80*1000+ROW(A80)</f>
        <v>80</v>
      </c>
      <c r="B80" s="0" t="n">
        <f aca="false">IF(AND(Data!$B81="PROFI",Data!$C81="Muži"),Data!M81,0)</f>
        <v>0</v>
      </c>
      <c r="C80" s="0" t="str">
        <f aca="false">IF(AND(Data!$B81="PROFI",Data!$C81="Muži"),Data!A81,"")</f>
        <v/>
      </c>
      <c r="D80" s="0" t="n">
        <f aca="false">IF(AND(Data!$B81="PROFI",Data!$C81="Muži"),Data!D81,0)</f>
        <v>0</v>
      </c>
      <c r="E80" s="0" t="n">
        <f aca="false">IF(AND(Data!$B81="PROFI",Data!$C81="Muži"),Data!E81,0)</f>
        <v>0</v>
      </c>
      <c r="F80" s="0" t="n">
        <f aca="false">IF(AND(Data!$B81="PROFI",Data!$C81="Muži"),Data!F81,0)</f>
        <v>0</v>
      </c>
      <c r="G80" s="0" t="n">
        <f aca="false">IF(AND(Data!$B81="PROFI",Data!$C81="Muži"),Data!G81,0)</f>
        <v>0</v>
      </c>
      <c r="H80" s="0" t="n">
        <f aca="false">IF(AND(Data!$B81="PROFI",Data!$C81="Muži"),Data!H81,0)</f>
        <v>0</v>
      </c>
      <c r="I80" s="0" t="n">
        <f aca="false">IF(AND(Data!$B81="PROFI",Data!$C81="Muži"),Data!I81,0)</f>
        <v>0</v>
      </c>
      <c r="J80" s="0" t="n">
        <f aca="false">IF(AND(Data!$B81="PROFI",Data!$C81="Muži"),Data!J81,0)</f>
        <v>0</v>
      </c>
      <c r="K80" s="0" t="n">
        <f aca="false">IF(AND(Data!$B81="PROFI",Data!$C81="Muži"),Data!K81,0)</f>
        <v>0</v>
      </c>
      <c r="L80" s="0" t="n">
        <f aca="false">IF(AND(Data!$B81="PROFI",Data!$C81="Muži"),Data!L81,0)</f>
        <v>0</v>
      </c>
    </row>
    <row r="81" customFormat="false" ht="13.8" hidden="false" customHeight="false" outlineLevel="0" collapsed="false">
      <c r="A81" s="0" t="n">
        <f aca="false">B81*1000000000+K81*1000000-L81*1000+ROW(A81)</f>
        <v>81</v>
      </c>
      <c r="B81" s="0" t="n">
        <f aca="false">IF(AND(Data!$B82="PROFI",Data!$C82="Muži"),Data!M82,0)</f>
        <v>0</v>
      </c>
      <c r="C81" s="0" t="str">
        <f aca="false">IF(AND(Data!$B82="PROFI",Data!$C82="Muži"),Data!A82,"")</f>
        <v/>
      </c>
      <c r="D81" s="0" t="n">
        <f aca="false">IF(AND(Data!$B82="PROFI",Data!$C82="Muži"),Data!D82,0)</f>
        <v>0</v>
      </c>
      <c r="E81" s="0" t="n">
        <f aca="false">IF(AND(Data!$B82="PROFI",Data!$C82="Muži"),Data!E82,0)</f>
        <v>0</v>
      </c>
      <c r="F81" s="0" t="n">
        <f aca="false">IF(AND(Data!$B82="PROFI",Data!$C82="Muži"),Data!F82,0)</f>
        <v>0</v>
      </c>
      <c r="G81" s="0" t="n">
        <f aca="false">IF(AND(Data!$B82="PROFI",Data!$C82="Muži"),Data!G82,0)</f>
        <v>0</v>
      </c>
      <c r="H81" s="0" t="n">
        <f aca="false">IF(AND(Data!$B82="PROFI",Data!$C82="Muži"),Data!H82,0)</f>
        <v>0</v>
      </c>
      <c r="I81" s="0" t="n">
        <f aca="false">IF(AND(Data!$B82="PROFI",Data!$C82="Muži"),Data!I82,0)</f>
        <v>0</v>
      </c>
      <c r="J81" s="0" t="n">
        <f aca="false">IF(AND(Data!$B82="PROFI",Data!$C82="Muži"),Data!J82,0)</f>
        <v>0</v>
      </c>
      <c r="K81" s="0" t="n">
        <f aca="false">IF(AND(Data!$B82="PROFI",Data!$C82="Muži"),Data!K82,0)</f>
        <v>0</v>
      </c>
      <c r="L81" s="0" t="n">
        <f aca="false">IF(AND(Data!$B82="PROFI",Data!$C82="Muži"),Data!L82,0)</f>
        <v>0</v>
      </c>
    </row>
    <row r="82" customFormat="false" ht="13.8" hidden="false" customHeight="false" outlineLevel="0" collapsed="false">
      <c r="A82" s="0" t="n">
        <f aca="false">B82*1000000000+K82*1000000-L82*1000+ROW(A82)</f>
        <v>82</v>
      </c>
      <c r="B82" s="0" t="n">
        <f aca="false">IF(AND(Data!$B83="PROFI",Data!$C83="Muži"),Data!M83,0)</f>
        <v>0</v>
      </c>
      <c r="C82" s="0" t="str">
        <f aca="false">IF(AND(Data!$B83="PROFI",Data!$C83="Muži"),Data!A83,"")</f>
        <v/>
      </c>
      <c r="D82" s="0" t="n">
        <f aca="false">IF(AND(Data!$B83="PROFI",Data!$C83="Muži"),Data!D83,0)</f>
        <v>0</v>
      </c>
      <c r="E82" s="0" t="n">
        <f aca="false">IF(AND(Data!$B83="PROFI",Data!$C83="Muži"),Data!E83,0)</f>
        <v>0</v>
      </c>
      <c r="F82" s="0" t="n">
        <f aca="false">IF(AND(Data!$B83="PROFI",Data!$C83="Muži"),Data!F83,0)</f>
        <v>0</v>
      </c>
      <c r="G82" s="0" t="n">
        <f aca="false">IF(AND(Data!$B83="PROFI",Data!$C83="Muži"),Data!G83,0)</f>
        <v>0</v>
      </c>
      <c r="H82" s="0" t="n">
        <f aca="false">IF(AND(Data!$B83="PROFI",Data!$C83="Muži"),Data!H83,0)</f>
        <v>0</v>
      </c>
      <c r="I82" s="0" t="n">
        <f aca="false">IF(AND(Data!$B83="PROFI",Data!$C83="Muži"),Data!I83,0)</f>
        <v>0</v>
      </c>
      <c r="J82" s="0" t="n">
        <f aca="false">IF(AND(Data!$B83="PROFI",Data!$C83="Muži"),Data!J83,0)</f>
        <v>0</v>
      </c>
      <c r="K82" s="0" t="n">
        <f aca="false">IF(AND(Data!$B83="PROFI",Data!$C83="Muži"),Data!K83,0)</f>
        <v>0</v>
      </c>
      <c r="L82" s="0" t="n">
        <f aca="false">IF(AND(Data!$B83="PROFI",Data!$C83="Muži"),Data!L83,0)</f>
        <v>0</v>
      </c>
    </row>
    <row r="83" customFormat="false" ht="13.8" hidden="false" customHeight="false" outlineLevel="0" collapsed="false">
      <c r="A83" s="0" t="n">
        <f aca="false">B83*1000000000+K83*1000000-L83*1000+ROW(A83)</f>
        <v>83</v>
      </c>
      <c r="B83" s="0" t="n">
        <f aca="false">IF(AND(Data!$B84="PROFI",Data!$C84="Muži"),Data!M84,0)</f>
        <v>0</v>
      </c>
      <c r="C83" s="0" t="str">
        <f aca="false">IF(AND(Data!$B84="PROFI",Data!$C84="Muži"),Data!A84,"")</f>
        <v/>
      </c>
      <c r="D83" s="0" t="n">
        <f aca="false">IF(AND(Data!$B84="PROFI",Data!$C84="Muži"),Data!D84,0)</f>
        <v>0</v>
      </c>
      <c r="E83" s="0" t="n">
        <f aca="false">IF(AND(Data!$B84="PROFI",Data!$C84="Muži"),Data!E84,0)</f>
        <v>0</v>
      </c>
      <c r="F83" s="0" t="n">
        <f aca="false">IF(AND(Data!$B84="PROFI",Data!$C84="Muži"),Data!F84,0)</f>
        <v>0</v>
      </c>
      <c r="G83" s="0" t="n">
        <f aca="false">IF(AND(Data!$B84="PROFI",Data!$C84="Muži"),Data!G84,0)</f>
        <v>0</v>
      </c>
      <c r="H83" s="0" t="n">
        <f aca="false">IF(AND(Data!$B84="PROFI",Data!$C84="Muži"),Data!H84,0)</f>
        <v>0</v>
      </c>
      <c r="I83" s="0" t="n">
        <f aca="false">IF(AND(Data!$B84="PROFI",Data!$C84="Muži"),Data!I84,0)</f>
        <v>0</v>
      </c>
      <c r="J83" s="0" t="n">
        <f aca="false">IF(AND(Data!$B84="PROFI",Data!$C84="Muži"),Data!J84,0)</f>
        <v>0</v>
      </c>
      <c r="K83" s="0" t="n">
        <f aca="false">IF(AND(Data!$B84="PROFI",Data!$C84="Muži"),Data!K84,0)</f>
        <v>0</v>
      </c>
      <c r="L83" s="0" t="n">
        <f aca="false">IF(AND(Data!$B84="PROFI",Data!$C84="Muži"),Data!L84,0)</f>
        <v>0</v>
      </c>
    </row>
    <row r="84" customFormat="false" ht="13.8" hidden="false" customHeight="false" outlineLevel="0" collapsed="false">
      <c r="A84" s="0" t="n">
        <f aca="false">B84*1000000000+K84*1000000-L84*1000+ROW(A84)</f>
        <v>84</v>
      </c>
      <c r="B84" s="0" t="n">
        <f aca="false">IF(AND(Data!$B85="PROFI",Data!$C85="Muži"),Data!M85,0)</f>
        <v>0</v>
      </c>
      <c r="C84" s="0" t="str">
        <f aca="false">IF(AND(Data!$B85="PROFI",Data!$C85="Muži"),Data!A85,"")</f>
        <v/>
      </c>
      <c r="D84" s="0" t="n">
        <f aca="false">IF(AND(Data!$B85="PROFI",Data!$C85="Muži"),Data!D85,0)</f>
        <v>0</v>
      </c>
      <c r="E84" s="0" t="n">
        <f aca="false">IF(AND(Data!$B85="PROFI",Data!$C85="Muži"),Data!E85,0)</f>
        <v>0</v>
      </c>
      <c r="F84" s="0" t="n">
        <f aca="false">IF(AND(Data!$B85="PROFI",Data!$C85="Muži"),Data!F85,0)</f>
        <v>0</v>
      </c>
      <c r="G84" s="0" t="n">
        <f aca="false">IF(AND(Data!$B85="PROFI",Data!$C85="Muži"),Data!G85,0)</f>
        <v>0</v>
      </c>
      <c r="H84" s="0" t="n">
        <f aca="false">IF(AND(Data!$B85="PROFI",Data!$C85="Muži"),Data!H85,0)</f>
        <v>0</v>
      </c>
      <c r="I84" s="0" t="n">
        <f aca="false">IF(AND(Data!$B85="PROFI",Data!$C85="Muži"),Data!I85,0)</f>
        <v>0</v>
      </c>
      <c r="J84" s="0" t="n">
        <f aca="false">IF(AND(Data!$B85="PROFI",Data!$C85="Muži"),Data!J85,0)</f>
        <v>0</v>
      </c>
      <c r="K84" s="0" t="n">
        <f aca="false">IF(AND(Data!$B85="PROFI",Data!$C85="Muži"),Data!K85,0)</f>
        <v>0</v>
      </c>
      <c r="L84" s="0" t="n">
        <f aca="false">IF(AND(Data!$B85="PROFI",Data!$C85="Muži"),Data!L85,0)</f>
        <v>0</v>
      </c>
    </row>
    <row r="85" customFormat="false" ht="13.8" hidden="false" customHeight="false" outlineLevel="0" collapsed="false">
      <c r="A85" s="0" t="n">
        <f aca="false">B85*1000000000+K85*1000000-L85*1000+ROW(A85)</f>
        <v>85</v>
      </c>
      <c r="B85" s="0" t="n">
        <f aca="false">IF(AND(Data!$B86="PROFI",Data!$C86="Muži"),Data!M86,0)</f>
        <v>0</v>
      </c>
      <c r="C85" s="0" t="str">
        <f aca="false">IF(AND(Data!$B86="PROFI",Data!$C86="Muži"),Data!A86,"")</f>
        <v/>
      </c>
      <c r="D85" s="0" t="n">
        <f aca="false">IF(AND(Data!$B86="PROFI",Data!$C86="Muži"),Data!D86,0)</f>
        <v>0</v>
      </c>
      <c r="E85" s="0" t="n">
        <f aca="false">IF(AND(Data!$B86="PROFI",Data!$C86="Muži"),Data!E86,0)</f>
        <v>0</v>
      </c>
      <c r="F85" s="0" t="n">
        <f aca="false">IF(AND(Data!$B86="PROFI",Data!$C86="Muži"),Data!F86,0)</f>
        <v>0</v>
      </c>
      <c r="G85" s="0" t="n">
        <f aca="false">IF(AND(Data!$B86="PROFI",Data!$C86="Muži"),Data!G86,0)</f>
        <v>0</v>
      </c>
      <c r="H85" s="0" t="n">
        <f aca="false">IF(AND(Data!$B86="PROFI",Data!$C86="Muži"),Data!H86,0)</f>
        <v>0</v>
      </c>
      <c r="I85" s="0" t="n">
        <f aca="false">IF(AND(Data!$B86="PROFI",Data!$C86="Muži"),Data!I86,0)</f>
        <v>0</v>
      </c>
      <c r="J85" s="0" t="n">
        <f aca="false">IF(AND(Data!$B86="PROFI",Data!$C86="Muži"),Data!J86,0)</f>
        <v>0</v>
      </c>
      <c r="K85" s="0" t="n">
        <f aca="false">IF(AND(Data!$B86="PROFI",Data!$C86="Muži"),Data!K86,0)</f>
        <v>0</v>
      </c>
      <c r="L85" s="0" t="n">
        <f aca="false">IF(AND(Data!$B86="PROFI",Data!$C86="Muži"),Data!L86,0)</f>
        <v>0</v>
      </c>
    </row>
    <row r="86" customFormat="false" ht="13.8" hidden="false" customHeight="false" outlineLevel="0" collapsed="false">
      <c r="A86" s="0" t="n">
        <f aca="false">B86*1000000000+K86*1000000-L86*1000+ROW(A86)</f>
        <v>86</v>
      </c>
      <c r="B86" s="0" t="n">
        <f aca="false">IF(AND(Data!$B87="PROFI",Data!$C87="Muži"),Data!M87,0)</f>
        <v>0</v>
      </c>
      <c r="C86" s="0" t="str">
        <f aca="false">IF(AND(Data!$B87="PROFI",Data!$C87="Muži"),Data!A87,"")</f>
        <v/>
      </c>
      <c r="D86" s="0" t="n">
        <f aca="false">IF(AND(Data!$B87="PROFI",Data!$C87="Muži"),Data!D87,0)</f>
        <v>0</v>
      </c>
      <c r="E86" s="0" t="n">
        <f aca="false">IF(AND(Data!$B87="PROFI",Data!$C87="Muži"),Data!E87,0)</f>
        <v>0</v>
      </c>
      <c r="F86" s="0" t="n">
        <f aca="false">IF(AND(Data!$B87="PROFI",Data!$C87="Muži"),Data!F87,0)</f>
        <v>0</v>
      </c>
      <c r="G86" s="0" t="n">
        <f aca="false">IF(AND(Data!$B87="PROFI",Data!$C87="Muži"),Data!G87,0)</f>
        <v>0</v>
      </c>
      <c r="H86" s="0" t="n">
        <f aca="false">IF(AND(Data!$B87="PROFI",Data!$C87="Muži"),Data!H87,0)</f>
        <v>0</v>
      </c>
      <c r="I86" s="0" t="n">
        <f aca="false">IF(AND(Data!$B87="PROFI",Data!$C87="Muži"),Data!I87,0)</f>
        <v>0</v>
      </c>
      <c r="J86" s="0" t="n">
        <f aca="false">IF(AND(Data!$B87="PROFI",Data!$C87="Muži"),Data!J87,0)</f>
        <v>0</v>
      </c>
      <c r="K86" s="0" t="n">
        <f aca="false">IF(AND(Data!$B87="PROFI",Data!$C87="Muži"),Data!K87,0)</f>
        <v>0</v>
      </c>
      <c r="L86" s="0" t="n">
        <f aca="false">IF(AND(Data!$B87="PROFI",Data!$C87="Muži"),Data!L87,0)</f>
        <v>0</v>
      </c>
    </row>
    <row r="87" customFormat="false" ht="13.8" hidden="false" customHeight="false" outlineLevel="0" collapsed="false">
      <c r="A87" s="0" t="n">
        <f aca="false">B87*1000000000+K87*1000000-L87*1000+ROW(A87)</f>
        <v>87</v>
      </c>
      <c r="B87" s="0" t="n">
        <f aca="false">IF(AND(Data!$B88="PROFI",Data!$C88="Muži"),Data!M88,0)</f>
        <v>0</v>
      </c>
      <c r="C87" s="0" t="str">
        <f aca="false">IF(AND(Data!$B88="PROFI",Data!$C88="Muži"),Data!A88,"")</f>
        <v/>
      </c>
      <c r="D87" s="0" t="n">
        <f aca="false">IF(AND(Data!$B88="PROFI",Data!$C88="Muži"),Data!D88,0)</f>
        <v>0</v>
      </c>
      <c r="E87" s="0" t="n">
        <f aca="false">IF(AND(Data!$B88="PROFI",Data!$C88="Muži"),Data!E88,0)</f>
        <v>0</v>
      </c>
      <c r="F87" s="0" t="n">
        <f aca="false">IF(AND(Data!$B88="PROFI",Data!$C88="Muži"),Data!F88,0)</f>
        <v>0</v>
      </c>
      <c r="G87" s="0" t="n">
        <f aca="false">IF(AND(Data!$B88="PROFI",Data!$C88="Muži"),Data!G88,0)</f>
        <v>0</v>
      </c>
      <c r="H87" s="0" t="n">
        <f aca="false">IF(AND(Data!$B88="PROFI",Data!$C88="Muži"),Data!H88,0)</f>
        <v>0</v>
      </c>
      <c r="I87" s="0" t="n">
        <f aca="false">IF(AND(Data!$B88="PROFI",Data!$C88="Muži"),Data!I88,0)</f>
        <v>0</v>
      </c>
      <c r="J87" s="0" t="n">
        <f aca="false">IF(AND(Data!$B88="PROFI",Data!$C88="Muži"),Data!J88,0)</f>
        <v>0</v>
      </c>
      <c r="K87" s="0" t="n">
        <f aca="false">IF(AND(Data!$B88="PROFI",Data!$C88="Muži"),Data!K88,0)</f>
        <v>0</v>
      </c>
      <c r="L87" s="0" t="n">
        <f aca="false">IF(AND(Data!$B88="PROFI",Data!$C88="Muži"),Data!L88,0)</f>
        <v>0</v>
      </c>
    </row>
    <row r="88" customFormat="false" ht="13.8" hidden="false" customHeight="false" outlineLevel="0" collapsed="false">
      <c r="A88" s="0" t="n">
        <f aca="false">B88*1000000000+K88*1000000-L88*1000+ROW(A88)</f>
        <v>88</v>
      </c>
      <c r="B88" s="0" t="n">
        <f aca="false">IF(AND(Data!$B89="PROFI",Data!$C89="Muži"),Data!M89,0)</f>
        <v>0</v>
      </c>
      <c r="C88" s="0" t="str">
        <f aca="false">IF(AND(Data!$B89="PROFI",Data!$C89="Muži"),Data!A89,"")</f>
        <v/>
      </c>
      <c r="D88" s="0" t="n">
        <f aca="false">IF(AND(Data!$B89="PROFI",Data!$C89="Muži"),Data!D89,0)</f>
        <v>0</v>
      </c>
      <c r="E88" s="0" t="n">
        <f aca="false">IF(AND(Data!$B89="PROFI",Data!$C89="Muži"),Data!E89,0)</f>
        <v>0</v>
      </c>
      <c r="F88" s="0" t="n">
        <f aca="false">IF(AND(Data!$B89="PROFI",Data!$C89="Muži"),Data!F89,0)</f>
        <v>0</v>
      </c>
      <c r="G88" s="0" t="n">
        <f aca="false">IF(AND(Data!$B89="PROFI",Data!$C89="Muži"),Data!G89,0)</f>
        <v>0</v>
      </c>
      <c r="H88" s="0" t="n">
        <f aca="false">IF(AND(Data!$B89="PROFI",Data!$C89="Muži"),Data!H89,0)</f>
        <v>0</v>
      </c>
      <c r="I88" s="0" t="n">
        <f aca="false">IF(AND(Data!$B89="PROFI",Data!$C89="Muži"),Data!I89,0)</f>
        <v>0</v>
      </c>
      <c r="J88" s="0" t="n">
        <f aca="false">IF(AND(Data!$B89="PROFI",Data!$C89="Muži"),Data!J89,0)</f>
        <v>0</v>
      </c>
      <c r="K88" s="0" t="n">
        <f aca="false">IF(AND(Data!$B89="PROFI",Data!$C89="Muži"),Data!K89,0)</f>
        <v>0</v>
      </c>
      <c r="L88" s="0" t="n">
        <f aca="false">IF(AND(Data!$B89="PROFI",Data!$C89="Muži"),Data!L89,0)</f>
        <v>0</v>
      </c>
    </row>
    <row r="89" customFormat="false" ht="13.8" hidden="false" customHeight="false" outlineLevel="0" collapsed="false">
      <c r="A89" s="0" t="n">
        <f aca="false">B89*1000000000+K89*1000000-L89*1000+ROW(A89)</f>
        <v>89</v>
      </c>
      <c r="B89" s="0" t="n">
        <f aca="false">IF(AND(Data!$B90="PROFI",Data!$C90="Muži"),Data!M90,0)</f>
        <v>0</v>
      </c>
      <c r="C89" s="0" t="str">
        <f aca="false">IF(AND(Data!$B90="PROFI",Data!$C90="Muži"),Data!A90,"")</f>
        <v/>
      </c>
      <c r="D89" s="0" t="n">
        <f aca="false">IF(AND(Data!$B90="PROFI",Data!$C90="Muži"),Data!D90,0)</f>
        <v>0</v>
      </c>
      <c r="E89" s="0" t="n">
        <f aca="false">IF(AND(Data!$B90="PROFI",Data!$C90="Muži"),Data!E90,0)</f>
        <v>0</v>
      </c>
      <c r="F89" s="0" t="n">
        <f aca="false">IF(AND(Data!$B90="PROFI",Data!$C90="Muži"),Data!F90,0)</f>
        <v>0</v>
      </c>
      <c r="G89" s="0" t="n">
        <f aca="false">IF(AND(Data!$B90="PROFI",Data!$C90="Muži"),Data!G90,0)</f>
        <v>0</v>
      </c>
      <c r="H89" s="0" t="n">
        <f aca="false">IF(AND(Data!$B90="PROFI",Data!$C90="Muži"),Data!H90,0)</f>
        <v>0</v>
      </c>
      <c r="I89" s="0" t="n">
        <f aca="false">IF(AND(Data!$B90="PROFI",Data!$C90="Muži"),Data!I90,0)</f>
        <v>0</v>
      </c>
      <c r="J89" s="0" t="n">
        <f aca="false">IF(AND(Data!$B90="PROFI",Data!$C90="Muži"),Data!J90,0)</f>
        <v>0</v>
      </c>
      <c r="K89" s="0" t="n">
        <f aca="false">IF(AND(Data!$B90="PROFI",Data!$C90="Muži"),Data!K90,0)</f>
        <v>0</v>
      </c>
      <c r="L89" s="0" t="n">
        <f aca="false">IF(AND(Data!$B90="PROFI",Data!$C90="Muži"),Data!L90,0)</f>
        <v>0</v>
      </c>
    </row>
    <row r="90" customFormat="false" ht="13.8" hidden="false" customHeight="false" outlineLevel="0" collapsed="false">
      <c r="A90" s="0" t="n">
        <f aca="false">B90*1000000000+K90*1000000-L90*1000+ROW(A90)</f>
        <v>90</v>
      </c>
      <c r="B90" s="0" t="n">
        <f aca="false">IF(AND(Data!$B91="PROFI",Data!$C91="Muži"),Data!M91,0)</f>
        <v>0</v>
      </c>
      <c r="C90" s="0" t="str">
        <f aca="false">IF(AND(Data!$B91="PROFI",Data!$C91="Muži"),Data!A91,"")</f>
        <v/>
      </c>
      <c r="D90" s="0" t="n">
        <f aca="false">IF(AND(Data!$B91="PROFI",Data!$C91="Muži"),Data!D91,0)</f>
        <v>0</v>
      </c>
      <c r="E90" s="0" t="n">
        <f aca="false">IF(AND(Data!$B91="PROFI",Data!$C91="Muži"),Data!E91,0)</f>
        <v>0</v>
      </c>
      <c r="F90" s="0" t="n">
        <f aca="false">IF(AND(Data!$B91="PROFI",Data!$C91="Muži"),Data!F91,0)</f>
        <v>0</v>
      </c>
      <c r="G90" s="0" t="n">
        <f aca="false">IF(AND(Data!$B91="PROFI",Data!$C91="Muži"),Data!G91,0)</f>
        <v>0</v>
      </c>
      <c r="H90" s="0" t="n">
        <f aca="false">IF(AND(Data!$B91="PROFI",Data!$C91="Muži"),Data!H91,0)</f>
        <v>0</v>
      </c>
      <c r="I90" s="0" t="n">
        <f aca="false">IF(AND(Data!$B91="PROFI",Data!$C91="Muži"),Data!I91,0)</f>
        <v>0</v>
      </c>
      <c r="J90" s="0" t="n">
        <f aca="false">IF(AND(Data!$B91="PROFI",Data!$C91="Muži"),Data!J91,0)</f>
        <v>0</v>
      </c>
      <c r="K90" s="0" t="n">
        <f aca="false">IF(AND(Data!$B91="PROFI",Data!$C91="Muži"),Data!K91,0)</f>
        <v>0</v>
      </c>
      <c r="L90" s="0" t="n">
        <f aca="false">IF(AND(Data!$B91="PROFI",Data!$C91="Muži"),Data!L91,0)</f>
        <v>0</v>
      </c>
    </row>
    <row r="91" customFormat="false" ht="13.8" hidden="false" customHeight="false" outlineLevel="0" collapsed="false">
      <c r="A91" s="0" t="n">
        <f aca="false">B91*1000000000+K91*1000000-L91*1000+ROW(A91)</f>
        <v>91</v>
      </c>
      <c r="B91" s="0" t="n">
        <f aca="false">IF(AND(Data!$B92="PROFI",Data!$C92="Muži"),Data!M92,0)</f>
        <v>0</v>
      </c>
      <c r="C91" s="0" t="str">
        <f aca="false">IF(AND(Data!$B92="PROFI",Data!$C92="Muži"),Data!A92,"")</f>
        <v/>
      </c>
      <c r="D91" s="0" t="n">
        <f aca="false">IF(AND(Data!$B92="PROFI",Data!$C92="Muži"),Data!D92,0)</f>
        <v>0</v>
      </c>
      <c r="E91" s="0" t="n">
        <f aca="false">IF(AND(Data!$B92="PROFI",Data!$C92="Muži"),Data!E92,0)</f>
        <v>0</v>
      </c>
      <c r="F91" s="0" t="n">
        <f aca="false">IF(AND(Data!$B92="PROFI",Data!$C92="Muži"),Data!F92,0)</f>
        <v>0</v>
      </c>
      <c r="G91" s="0" t="n">
        <f aca="false">IF(AND(Data!$B92="PROFI",Data!$C92="Muži"),Data!G92,0)</f>
        <v>0</v>
      </c>
      <c r="H91" s="0" t="n">
        <f aca="false">IF(AND(Data!$B92="PROFI",Data!$C92="Muži"),Data!H92,0)</f>
        <v>0</v>
      </c>
      <c r="I91" s="0" t="n">
        <f aca="false">IF(AND(Data!$B92="PROFI",Data!$C92="Muži"),Data!I92,0)</f>
        <v>0</v>
      </c>
      <c r="J91" s="0" t="n">
        <f aca="false">IF(AND(Data!$B92="PROFI",Data!$C92="Muži"),Data!J92,0)</f>
        <v>0</v>
      </c>
      <c r="K91" s="0" t="n">
        <f aca="false">IF(AND(Data!$B92="PROFI",Data!$C92="Muži"),Data!K92,0)</f>
        <v>0</v>
      </c>
      <c r="L91" s="0" t="n">
        <f aca="false">IF(AND(Data!$B92="PROFI",Data!$C92="Muži"),Data!L92,0)</f>
        <v>0</v>
      </c>
    </row>
    <row r="92" customFormat="false" ht="13.8" hidden="false" customHeight="false" outlineLevel="0" collapsed="false">
      <c r="A92" s="0" t="n">
        <f aca="false">B92*1000000000+K92*1000000-L92*1000+ROW(A92)</f>
        <v>92</v>
      </c>
      <c r="B92" s="0" t="n">
        <f aca="false">IF(AND(Data!$B93="PROFI",Data!$C93="Muži"),Data!M93,0)</f>
        <v>0</v>
      </c>
      <c r="C92" s="0" t="str">
        <f aca="false">IF(AND(Data!$B93="PROFI",Data!$C93="Muži"),Data!A93,"")</f>
        <v/>
      </c>
      <c r="D92" s="0" t="n">
        <f aca="false">IF(AND(Data!$B93="PROFI",Data!$C93="Muži"),Data!D93,0)</f>
        <v>0</v>
      </c>
      <c r="E92" s="0" t="n">
        <f aca="false">IF(AND(Data!$B93="PROFI",Data!$C93="Muži"),Data!E93,0)</f>
        <v>0</v>
      </c>
      <c r="F92" s="0" t="n">
        <f aca="false">IF(AND(Data!$B93="PROFI",Data!$C93="Muži"),Data!F93,0)</f>
        <v>0</v>
      </c>
      <c r="G92" s="0" t="n">
        <f aca="false">IF(AND(Data!$B93="PROFI",Data!$C93="Muži"),Data!G93,0)</f>
        <v>0</v>
      </c>
      <c r="H92" s="0" t="n">
        <f aca="false">IF(AND(Data!$B93="PROFI",Data!$C93="Muži"),Data!H93,0)</f>
        <v>0</v>
      </c>
      <c r="I92" s="0" t="n">
        <f aca="false">IF(AND(Data!$B93="PROFI",Data!$C93="Muži"),Data!I93,0)</f>
        <v>0</v>
      </c>
      <c r="J92" s="0" t="n">
        <f aca="false">IF(AND(Data!$B93="PROFI",Data!$C93="Muži"),Data!J93,0)</f>
        <v>0</v>
      </c>
      <c r="K92" s="0" t="n">
        <f aca="false">IF(AND(Data!$B93="PROFI",Data!$C93="Muži"),Data!K93,0)</f>
        <v>0</v>
      </c>
      <c r="L92" s="0" t="n">
        <f aca="false">IF(AND(Data!$B93="PROFI",Data!$C93="Muži"),Data!L93,0)</f>
        <v>0</v>
      </c>
    </row>
    <row r="93" customFormat="false" ht="13.8" hidden="false" customHeight="false" outlineLevel="0" collapsed="false">
      <c r="A93" s="0" t="n">
        <f aca="false">B93*1000000000+K93*1000000-L93*1000+ROW(A93)</f>
        <v>93</v>
      </c>
      <c r="B93" s="0" t="n">
        <f aca="false">IF(AND(Data!$B94="PROFI",Data!$C94="Muži"),Data!M94,0)</f>
        <v>0</v>
      </c>
      <c r="C93" s="0" t="str">
        <f aca="false">IF(AND(Data!$B94="PROFI",Data!$C94="Muži"),Data!A94,"")</f>
        <v/>
      </c>
      <c r="D93" s="0" t="n">
        <f aca="false">IF(AND(Data!$B94="PROFI",Data!$C94="Muži"),Data!D94,0)</f>
        <v>0</v>
      </c>
      <c r="E93" s="0" t="n">
        <f aca="false">IF(AND(Data!$B94="PROFI",Data!$C94="Muži"),Data!E94,0)</f>
        <v>0</v>
      </c>
      <c r="F93" s="0" t="n">
        <f aca="false">IF(AND(Data!$B94="PROFI",Data!$C94="Muži"),Data!F94,0)</f>
        <v>0</v>
      </c>
      <c r="G93" s="0" t="n">
        <f aca="false">IF(AND(Data!$B94="PROFI",Data!$C94="Muži"),Data!G94,0)</f>
        <v>0</v>
      </c>
      <c r="H93" s="0" t="n">
        <f aca="false">IF(AND(Data!$B94="PROFI",Data!$C94="Muži"),Data!H94,0)</f>
        <v>0</v>
      </c>
      <c r="I93" s="0" t="n">
        <f aca="false">IF(AND(Data!$B94="PROFI",Data!$C94="Muži"),Data!I94,0)</f>
        <v>0</v>
      </c>
      <c r="J93" s="0" t="n">
        <f aca="false">IF(AND(Data!$B94="PROFI",Data!$C94="Muži"),Data!J94,0)</f>
        <v>0</v>
      </c>
      <c r="K93" s="0" t="n">
        <f aca="false">IF(AND(Data!$B94="PROFI",Data!$C94="Muži"),Data!K94,0)</f>
        <v>0</v>
      </c>
      <c r="L93" s="0" t="n">
        <f aca="false">IF(AND(Data!$B94="PROFI",Data!$C94="Muži"),Data!L94,0)</f>
        <v>0</v>
      </c>
    </row>
    <row r="94" customFormat="false" ht="13.8" hidden="false" customHeight="false" outlineLevel="0" collapsed="false">
      <c r="A94" s="0" t="n">
        <f aca="false">B94*1000000000+K94*1000000-L94*1000+ROW(A94)</f>
        <v>94</v>
      </c>
      <c r="B94" s="0" t="n">
        <f aca="false">IF(AND(Data!$B95="PROFI",Data!$C95="Muži"),Data!M95,0)</f>
        <v>0</v>
      </c>
      <c r="C94" s="0" t="str">
        <f aca="false">IF(AND(Data!$B95="PROFI",Data!$C95="Muži"),Data!A95,"")</f>
        <v/>
      </c>
      <c r="D94" s="0" t="n">
        <f aca="false">IF(AND(Data!$B95="PROFI",Data!$C95="Muži"),Data!D95,0)</f>
        <v>0</v>
      </c>
      <c r="E94" s="0" t="n">
        <f aca="false">IF(AND(Data!$B95="PROFI",Data!$C95="Muži"),Data!E95,0)</f>
        <v>0</v>
      </c>
      <c r="F94" s="0" t="n">
        <f aca="false">IF(AND(Data!$B95="PROFI",Data!$C95="Muži"),Data!F95,0)</f>
        <v>0</v>
      </c>
      <c r="G94" s="0" t="n">
        <f aca="false">IF(AND(Data!$B95="PROFI",Data!$C95="Muži"),Data!G95,0)</f>
        <v>0</v>
      </c>
      <c r="H94" s="0" t="n">
        <f aca="false">IF(AND(Data!$B95="PROFI",Data!$C95="Muži"),Data!H95,0)</f>
        <v>0</v>
      </c>
      <c r="I94" s="0" t="n">
        <f aca="false">IF(AND(Data!$B95="PROFI",Data!$C95="Muži"),Data!I95,0)</f>
        <v>0</v>
      </c>
      <c r="J94" s="0" t="n">
        <f aca="false">IF(AND(Data!$B95="PROFI",Data!$C95="Muži"),Data!J95,0)</f>
        <v>0</v>
      </c>
      <c r="K94" s="0" t="n">
        <f aca="false">IF(AND(Data!$B95="PROFI",Data!$C95="Muži"),Data!K95,0)</f>
        <v>0</v>
      </c>
      <c r="L94" s="0" t="n">
        <f aca="false">IF(AND(Data!$B95="PROFI",Data!$C95="Muži"),Data!L95,0)</f>
        <v>0</v>
      </c>
    </row>
    <row r="95" customFormat="false" ht="13.8" hidden="false" customHeight="false" outlineLevel="0" collapsed="false">
      <c r="A95" s="0" t="n">
        <f aca="false">B95*1000000000+K95*1000000-L95*1000+ROW(A95)</f>
        <v>95</v>
      </c>
      <c r="B95" s="0" t="n">
        <f aca="false">IF(AND(Data!$B96="PROFI",Data!$C96="Muži"),Data!M96,0)</f>
        <v>0</v>
      </c>
      <c r="C95" s="0" t="str">
        <f aca="false">IF(AND(Data!$B96="PROFI",Data!$C96="Muži"),Data!A96,"")</f>
        <v/>
      </c>
      <c r="D95" s="0" t="n">
        <f aca="false">IF(AND(Data!$B96="PROFI",Data!$C96="Muži"),Data!D96,0)</f>
        <v>0</v>
      </c>
      <c r="E95" s="0" t="n">
        <f aca="false">IF(AND(Data!$B96="PROFI",Data!$C96="Muži"),Data!E96,0)</f>
        <v>0</v>
      </c>
      <c r="F95" s="0" t="n">
        <f aca="false">IF(AND(Data!$B96="PROFI",Data!$C96="Muži"),Data!F96,0)</f>
        <v>0</v>
      </c>
      <c r="G95" s="0" t="n">
        <f aca="false">IF(AND(Data!$B96="PROFI",Data!$C96="Muži"),Data!G96,0)</f>
        <v>0</v>
      </c>
      <c r="H95" s="0" t="n">
        <f aca="false">IF(AND(Data!$B96="PROFI",Data!$C96="Muži"),Data!H96,0)</f>
        <v>0</v>
      </c>
      <c r="I95" s="0" t="n">
        <f aca="false">IF(AND(Data!$B96="PROFI",Data!$C96="Muži"),Data!I96,0)</f>
        <v>0</v>
      </c>
      <c r="J95" s="0" t="n">
        <f aca="false">IF(AND(Data!$B96="PROFI",Data!$C96="Muži"),Data!J96,0)</f>
        <v>0</v>
      </c>
      <c r="K95" s="0" t="n">
        <f aca="false">IF(AND(Data!$B96="PROFI",Data!$C96="Muži"),Data!K96,0)</f>
        <v>0</v>
      </c>
      <c r="L95" s="0" t="n">
        <f aca="false">IF(AND(Data!$B96="PROFI",Data!$C96="Muži"),Data!L96,0)</f>
        <v>0</v>
      </c>
    </row>
    <row r="96" customFormat="false" ht="13.8" hidden="false" customHeight="false" outlineLevel="0" collapsed="false">
      <c r="A96" s="0" t="n">
        <f aca="false">B96*1000000000+K96*1000000-L96*1000+ROW(A96)</f>
        <v>96</v>
      </c>
      <c r="B96" s="0" t="n">
        <f aca="false">IF(AND(Data!$B97="PROFI",Data!$C97="Muži"),Data!M97,0)</f>
        <v>0</v>
      </c>
      <c r="C96" s="0" t="str">
        <f aca="false">IF(AND(Data!$B97="PROFI",Data!$C97="Muži"),Data!A97,"")</f>
        <v/>
      </c>
      <c r="D96" s="0" t="n">
        <f aca="false">IF(AND(Data!$B97="PROFI",Data!$C97="Muži"),Data!D97,0)</f>
        <v>0</v>
      </c>
      <c r="E96" s="0" t="n">
        <f aca="false">IF(AND(Data!$B97="PROFI",Data!$C97="Muži"),Data!E97,0)</f>
        <v>0</v>
      </c>
      <c r="F96" s="0" t="n">
        <f aca="false">IF(AND(Data!$B97="PROFI",Data!$C97="Muži"),Data!F97,0)</f>
        <v>0</v>
      </c>
      <c r="G96" s="0" t="n">
        <f aca="false">IF(AND(Data!$B97="PROFI",Data!$C97="Muži"),Data!G97,0)</f>
        <v>0</v>
      </c>
      <c r="H96" s="0" t="n">
        <f aca="false">IF(AND(Data!$B97="PROFI",Data!$C97="Muži"),Data!H97,0)</f>
        <v>0</v>
      </c>
      <c r="I96" s="0" t="n">
        <f aca="false">IF(AND(Data!$B97="PROFI",Data!$C97="Muži"),Data!I97,0)</f>
        <v>0</v>
      </c>
      <c r="J96" s="0" t="n">
        <f aca="false">IF(AND(Data!$B97="PROFI",Data!$C97="Muži"),Data!J97,0)</f>
        <v>0</v>
      </c>
      <c r="K96" s="0" t="n">
        <f aca="false">IF(AND(Data!$B97="PROFI",Data!$C97="Muži"),Data!K97,0)</f>
        <v>0</v>
      </c>
      <c r="L96" s="0" t="n">
        <f aca="false">IF(AND(Data!$B97="PROFI",Data!$C97="Muži"),Data!L97,0)</f>
        <v>0</v>
      </c>
    </row>
    <row r="97" customFormat="false" ht="13.8" hidden="false" customHeight="false" outlineLevel="0" collapsed="false">
      <c r="A97" s="0" t="n">
        <f aca="false">B97*1000000000+K97*1000000-L97*1000+ROW(A97)</f>
        <v>97</v>
      </c>
      <c r="B97" s="0" t="n">
        <f aca="false">IF(AND(Data!$B98="PROFI",Data!$C98="Muži"),Data!M98,0)</f>
        <v>0</v>
      </c>
      <c r="C97" s="0" t="str">
        <f aca="false">IF(AND(Data!$B98="PROFI",Data!$C98="Muži"),Data!A98,"")</f>
        <v/>
      </c>
      <c r="D97" s="0" t="n">
        <f aca="false">IF(AND(Data!$B98="PROFI",Data!$C98="Muži"),Data!D98,0)</f>
        <v>0</v>
      </c>
      <c r="E97" s="0" t="n">
        <f aca="false">IF(AND(Data!$B98="PROFI",Data!$C98="Muži"),Data!E98,0)</f>
        <v>0</v>
      </c>
      <c r="F97" s="0" t="n">
        <f aca="false">IF(AND(Data!$B98="PROFI",Data!$C98="Muži"),Data!F98,0)</f>
        <v>0</v>
      </c>
      <c r="G97" s="0" t="n">
        <f aca="false">IF(AND(Data!$B98="PROFI",Data!$C98="Muži"),Data!G98,0)</f>
        <v>0</v>
      </c>
      <c r="H97" s="0" t="n">
        <f aca="false">IF(AND(Data!$B98="PROFI",Data!$C98="Muži"),Data!H98,0)</f>
        <v>0</v>
      </c>
      <c r="I97" s="0" t="n">
        <f aca="false">IF(AND(Data!$B98="PROFI",Data!$C98="Muži"),Data!I98,0)</f>
        <v>0</v>
      </c>
      <c r="J97" s="0" t="n">
        <f aca="false">IF(AND(Data!$B98="PROFI",Data!$C98="Muži"),Data!J98,0)</f>
        <v>0</v>
      </c>
      <c r="K97" s="0" t="n">
        <f aca="false">IF(AND(Data!$B98="PROFI",Data!$C98="Muži"),Data!K98,0)</f>
        <v>0</v>
      </c>
      <c r="L97" s="0" t="n">
        <f aca="false">IF(AND(Data!$B98="PROFI",Data!$C98="Muži"),Data!L98,0)</f>
        <v>0</v>
      </c>
    </row>
    <row r="98" customFormat="false" ht="13.8" hidden="false" customHeight="false" outlineLevel="0" collapsed="false">
      <c r="A98" s="0" t="n">
        <f aca="false">B98*1000000000+K98*1000000-L98*1000+ROW(A98)</f>
        <v>98</v>
      </c>
      <c r="B98" s="0" t="n">
        <f aca="false">IF(AND(Data!$B99="PROFI",Data!$C99="Muži"),Data!M99,0)</f>
        <v>0</v>
      </c>
      <c r="C98" s="0" t="str">
        <f aca="false">IF(AND(Data!$B99="PROFI",Data!$C99="Muži"),Data!A99,"")</f>
        <v/>
      </c>
      <c r="D98" s="0" t="n">
        <f aca="false">IF(AND(Data!$B99="PROFI",Data!$C99="Muži"),Data!D99,0)</f>
        <v>0</v>
      </c>
      <c r="E98" s="0" t="n">
        <f aca="false">IF(AND(Data!$B99="PROFI",Data!$C99="Muži"),Data!E99,0)</f>
        <v>0</v>
      </c>
      <c r="F98" s="0" t="n">
        <f aca="false">IF(AND(Data!$B99="PROFI",Data!$C99="Muži"),Data!F99,0)</f>
        <v>0</v>
      </c>
      <c r="G98" s="0" t="n">
        <f aca="false">IF(AND(Data!$B99="PROFI",Data!$C99="Muži"),Data!G99,0)</f>
        <v>0</v>
      </c>
      <c r="H98" s="0" t="n">
        <f aca="false">IF(AND(Data!$B99="PROFI",Data!$C99="Muži"),Data!H99,0)</f>
        <v>0</v>
      </c>
      <c r="I98" s="0" t="n">
        <f aca="false">IF(AND(Data!$B99="PROFI",Data!$C99="Muži"),Data!I99,0)</f>
        <v>0</v>
      </c>
      <c r="J98" s="0" t="n">
        <f aca="false">IF(AND(Data!$B99="PROFI",Data!$C99="Muži"),Data!J99,0)</f>
        <v>0</v>
      </c>
      <c r="K98" s="0" t="n">
        <f aca="false">IF(AND(Data!$B99="PROFI",Data!$C99="Muži"),Data!K99,0)</f>
        <v>0</v>
      </c>
      <c r="L98" s="0" t="n">
        <f aca="false">IF(AND(Data!$B99="PROFI",Data!$C99="Muži"),Data!L99,0)</f>
        <v>0</v>
      </c>
    </row>
    <row r="99" customFormat="false" ht="13.8" hidden="false" customHeight="false" outlineLevel="0" collapsed="false">
      <c r="A99" s="0" t="n">
        <f aca="false">B99*1000000000+K99*1000000-L99*1000+ROW(A99)</f>
        <v>99</v>
      </c>
      <c r="B99" s="0" t="n">
        <f aca="false">IF(AND(Data!$B100="PROFI",Data!$C100="Muži"),Data!M100,0)</f>
        <v>0</v>
      </c>
      <c r="C99" s="0" t="str">
        <f aca="false">IF(AND(Data!$B100="PROFI",Data!$C100="Muži"),Data!A100,"")</f>
        <v/>
      </c>
      <c r="D99" s="0" t="n">
        <f aca="false">IF(AND(Data!$B100="PROFI",Data!$C100="Muži"),Data!D100,0)</f>
        <v>0</v>
      </c>
      <c r="E99" s="0" t="n">
        <f aca="false">IF(AND(Data!$B100="PROFI",Data!$C100="Muži"),Data!E100,0)</f>
        <v>0</v>
      </c>
      <c r="F99" s="0" t="n">
        <f aca="false">IF(AND(Data!$B100="PROFI",Data!$C100="Muži"),Data!F100,0)</f>
        <v>0</v>
      </c>
      <c r="G99" s="0" t="n">
        <f aca="false">IF(AND(Data!$B100="PROFI",Data!$C100="Muži"),Data!G100,0)</f>
        <v>0</v>
      </c>
      <c r="H99" s="0" t="n">
        <f aca="false">IF(AND(Data!$B100="PROFI",Data!$C100="Muži"),Data!H100,0)</f>
        <v>0</v>
      </c>
      <c r="I99" s="0" t="n">
        <f aca="false">IF(AND(Data!$B100="PROFI",Data!$C100="Muži"),Data!I100,0)</f>
        <v>0</v>
      </c>
      <c r="J99" s="0" t="n">
        <f aca="false">IF(AND(Data!$B100="PROFI",Data!$C100="Muži"),Data!J100,0)</f>
        <v>0</v>
      </c>
      <c r="K99" s="0" t="n">
        <f aca="false">IF(AND(Data!$B100="PROFI",Data!$C100="Muži"),Data!K100,0)</f>
        <v>0</v>
      </c>
      <c r="L99" s="0" t="n">
        <f aca="false">IF(AND(Data!$B100="PROFI",Data!$C100="Muži"),Data!L100,0)</f>
        <v>0</v>
      </c>
    </row>
    <row r="100" customFormat="false" ht="13.8" hidden="false" customHeight="false" outlineLevel="0" collapsed="false">
      <c r="A100" s="0" t="n">
        <f aca="false">B100*1000000000+K100*1000000-L100*1000+ROW(A100)</f>
        <v>100</v>
      </c>
      <c r="B100" s="0" t="n">
        <f aca="false">IF(AND(Data!$B101="PROFI",Data!$C101="Muži"),Data!M101,0)</f>
        <v>0</v>
      </c>
      <c r="C100" s="0" t="str">
        <f aca="false">IF(AND(Data!$B101="PROFI",Data!$C101="Muži"),Data!A101,"")</f>
        <v/>
      </c>
      <c r="D100" s="0" t="n">
        <f aca="false">IF(AND(Data!$B101="PROFI",Data!$C101="Muži"),Data!D101,0)</f>
        <v>0</v>
      </c>
      <c r="E100" s="0" t="n">
        <f aca="false">IF(AND(Data!$B101="PROFI",Data!$C101="Muži"),Data!E101,0)</f>
        <v>0</v>
      </c>
      <c r="F100" s="0" t="n">
        <f aca="false">IF(AND(Data!$B101="PROFI",Data!$C101="Muži"),Data!F101,0)</f>
        <v>0</v>
      </c>
      <c r="G100" s="0" t="n">
        <f aca="false">IF(AND(Data!$B101="PROFI",Data!$C101="Muži"),Data!G101,0)</f>
        <v>0</v>
      </c>
      <c r="H100" s="0" t="n">
        <f aca="false">IF(AND(Data!$B101="PROFI",Data!$C101="Muži"),Data!H101,0)</f>
        <v>0</v>
      </c>
      <c r="I100" s="0" t="n">
        <f aca="false">IF(AND(Data!$B101="PROFI",Data!$C101="Muži"),Data!I101,0)</f>
        <v>0</v>
      </c>
      <c r="J100" s="0" t="n">
        <f aca="false">IF(AND(Data!$B101="PROFI",Data!$C101="Muži"),Data!J101,0)</f>
        <v>0</v>
      </c>
      <c r="K100" s="0" t="n">
        <f aca="false">IF(AND(Data!$B101="PROFI",Data!$C101="Muži"),Data!K101,0)</f>
        <v>0</v>
      </c>
      <c r="L100" s="0" t="n">
        <f aca="false">IF(AND(Data!$B101="PROFI",Data!$C101="Muži"),Data!L101,0)</f>
        <v>0</v>
      </c>
    </row>
    <row r="101" customFormat="false" ht="13.8" hidden="false" customHeight="false" outlineLevel="0" collapsed="false">
      <c r="A101" s="0" t="n">
        <f aca="false">B101*1000000000+K101*1000000-L101*1000+ROW(A101)</f>
        <v>101</v>
      </c>
      <c r="B101" s="0" t="n">
        <f aca="false">IF(AND(Data!$B102="PROFI",Data!$C102="Muži"),Data!M102,0)</f>
        <v>0</v>
      </c>
      <c r="C101" s="0" t="str">
        <f aca="false">IF(AND(Data!$B102="PROFI",Data!$C102="Muži"),Data!A102,"")</f>
        <v/>
      </c>
      <c r="D101" s="0" t="n">
        <f aca="false">IF(AND(Data!$B102="PROFI",Data!$C102="Muži"),Data!D102,0)</f>
        <v>0</v>
      </c>
      <c r="E101" s="0" t="n">
        <f aca="false">IF(AND(Data!$B102="PROFI",Data!$C102="Muži"),Data!E102,0)</f>
        <v>0</v>
      </c>
      <c r="F101" s="0" t="n">
        <f aca="false">IF(AND(Data!$B102="PROFI",Data!$C102="Muži"),Data!F102,0)</f>
        <v>0</v>
      </c>
      <c r="G101" s="0" t="n">
        <f aca="false">IF(AND(Data!$B102="PROFI",Data!$C102="Muži"),Data!G102,0)</f>
        <v>0</v>
      </c>
      <c r="H101" s="0" t="n">
        <f aca="false">IF(AND(Data!$B102="PROFI",Data!$C102="Muži"),Data!H102,0)</f>
        <v>0</v>
      </c>
      <c r="I101" s="0" t="n">
        <f aca="false">IF(AND(Data!$B102="PROFI",Data!$C102="Muži"),Data!I102,0)</f>
        <v>0</v>
      </c>
      <c r="J101" s="0" t="n">
        <f aca="false">IF(AND(Data!$B102="PROFI",Data!$C102="Muži"),Data!J102,0)</f>
        <v>0</v>
      </c>
      <c r="K101" s="0" t="n">
        <f aca="false">IF(AND(Data!$B102="PROFI",Data!$C102="Muži"),Data!K102,0)</f>
        <v>0</v>
      </c>
      <c r="L101" s="0" t="n">
        <f aca="false">IF(AND(Data!$B102="PROFI",Data!$C102="Muži"),Data!L102,0)</f>
        <v>0</v>
      </c>
    </row>
    <row r="102" customFormat="false" ht="13.8" hidden="false" customHeight="false" outlineLevel="0" collapsed="false">
      <c r="A102" s="0" t="n">
        <f aca="false">B102*1000000000+K102*1000000-L102*1000+ROW(A102)</f>
        <v>102</v>
      </c>
      <c r="B102" s="0" t="n">
        <f aca="false">IF(AND(Data!$B103="PROFI",Data!$C103="Muži"),Data!M103,0)</f>
        <v>0</v>
      </c>
      <c r="C102" s="0" t="str">
        <f aca="false">IF(AND(Data!$B103="PROFI",Data!$C103="Muži"),Data!A103,"")</f>
        <v/>
      </c>
      <c r="D102" s="0" t="n">
        <f aca="false">IF(AND(Data!$B103="PROFI",Data!$C103="Muži"),Data!D103,0)</f>
        <v>0</v>
      </c>
      <c r="E102" s="0" t="n">
        <f aca="false">IF(AND(Data!$B103="PROFI",Data!$C103="Muži"),Data!E103,0)</f>
        <v>0</v>
      </c>
      <c r="F102" s="0" t="n">
        <f aca="false">IF(AND(Data!$B103="PROFI",Data!$C103="Muži"),Data!F103,0)</f>
        <v>0</v>
      </c>
      <c r="G102" s="0" t="n">
        <f aca="false">IF(AND(Data!$B103="PROFI",Data!$C103="Muži"),Data!G103,0)</f>
        <v>0</v>
      </c>
      <c r="H102" s="0" t="n">
        <f aca="false">IF(AND(Data!$B103="PROFI",Data!$C103="Muži"),Data!H103,0)</f>
        <v>0</v>
      </c>
      <c r="I102" s="0" t="n">
        <f aca="false">IF(AND(Data!$B103="PROFI",Data!$C103="Muži"),Data!I103,0)</f>
        <v>0</v>
      </c>
      <c r="J102" s="0" t="n">
        <f aca="false">IF(AND(Data!$B103="PROFI",Data!$C103="Muži"),Data!J103,0)</f>
        <v>0</v>
      </c>
      <c r="K102" s="0" t="n">
        <f aca="false">IF(AND(Data!$B103="PROFI",Data!$C103="Muži"),Data!K103,0)</f>
        <v>0</v>
      </c>
      <c r="L102" s="0" t="n">
        <f aca="false">IF(AND(Data!$B103="PROFI",Data!$C103="Muži"),Data!L103,0)</f>
        <v>0</v>
      </c>
    </row>
    <row r="1048576" customFormat="false" ht="12.8" hidden="false" customHeight="false" outlineLevel="0" collapsed="false"/>
  </sheetData>
  <sheetProtection sheet="true" password="da8d" objects="true" scenarios="true"/>
  <printOptions headings="false" gridLines="false" gridLinesSet="true" horizontalCentered="false" verticalCentered="false"/>
  <pageMargins left="0.7" right="0.7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R104857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84765625" defaultRowHeight="13.9" zeroHeight="false" outlineLevelRow="0" outlineLevelCol="0"/>
  <cols>
    <col collapsed="false" customWidth="true" hidden="false" outlineLevel="0" max="1" min="1" style="0" width="14.01"/>
    <col collapsed="false" customWidth="true" hidden="false" outlineLevel="0" max="2" min="2" style="0" width="13.29"/>
    <col collapsed="false" customWidth="true" hidden="false" outlineLevel="0" max="16" min="16" style="0" width="14.43"/>
    <col collapsed="false" customWidth="true" hidden="false" outlineLevel="0" max="17" min="17" style="0" width="22.57"/>
    <col collapsed="false" customWidth="true" hidden="false" outlineLevel="0" max="20" min="20" style="0" width="16"/>
    <col collapsed="false" customWidth="true" hidden="false" outlineLevel="0" max="1024" min="1024" style="0" width="11.57"/>
  </cols>
  <sheetData>
    <row r="1" customFormat="false" ht="13.8" hidden="false" customHeight="false" outlineLevel="0" collapsed="false">
      <c r="A1" s="0" t="s">
        <v>65</v>
      </c>
      <c r="B1" s="0" t="s">
        <v>5</v>
      </c>
      <c r="C1" s="0" t="s">
        <v>66</v>
      </c>
      <c r="D1" s="0" t="s">
        <v>67</v>
      </c>
      <c r="E1" s="0" t="s">
        <v>68</v>
      </c>
      <c r="F1" s="0" t="s">
        <v>69</v>
      </c>
      <c r="G1" s="0" t="s">
        <v>70</v>
      </c>
      <c r="H1" s="0" t="s">
        <v>71</v>
      </c>
      <c r="I1" s="0" t="s">
        <v>72</v>
      </c>
      <c r="J1" s="0" t="s">
        <v>6</v>
      </c>
      <c r="K1" s="0" t="s">
        <v>7</v>
      </c>
      <c r="L1" s="0" t="s">
        <v>8</v>
      </c>
    </row>
    <row r="2" customFormat="false" ht="13.8" hidden="false" customHeight="false" outlineLevel="0" collapsed="false">
      <c r="A2" s="0" t="n">
        <f aca="false">B2*1000000000+K2*1000000-L2*1000+ROW(A2)</f>
        <v>2</v>
      </c>
      <c r="B2" s="0" t="n">
        <f aca="false">IF(AND(Data!$B3="PROFI",Data!$C3="Ženy"),Data!M3,0)</f>
        <v>0</v>
      </c>
      <c r="C2" s="0" t="str">
        <f aca="false">IF(AND(Data!$B3="PROFI",Data!$C3="Ženy"),Data!A3,"")</f>
        <v/>
      </c>
      <c r="D2" s="0" t="n">
        <f aca="false">IF(AND(Data!$B3="PROFI",Data!$C3="Ženy"),Data!D3,0)</f>
        <v>0</v>
      </c>
      <c r="E2" s="0" t="n">
        <f aca="false">IF(AND(Data!$B3="PROFI",Data!$C3="Ženy"),Data!E3,0)</f>
        <v>0</v>
      </c>
      <c r="F2" s="0" t="n">
        <f aca="false">IF(AND(Data!$B3="PROFI",Data!$C3="Ženy"),Data!F3,0)</f>
        <v>0</v>
      </c>
      <c r="G2" s="0" t="n">
        <f aca="false">IF(AND(Data!$B3="PROFI",Data!$C3="Ženy"),Data!G3,0)</f>
        <v>0</v>
      </c>
      <c r="H2" s="0" t="n">
        <f aca="false">IF(AND(Data!$B3="PROFI",Data!$C3="Ženy"),Data!H3,0)</f>
        <v>0</v>
      </c>
      <c r="I2" s="0" t="n">
        <f aca="false">IF(AND(Data!$B3="PROFI",Data!$C3="Ženy"),Data!I3,0)</f>
        <v>0</v>
      </c>
      <c r="J2" s="0" t="n">
        <f aca="false">IF(AND(Data!$B3="PROFI",Data!$C3="Ženy"),Data!J3,0)</f>
        <v>0</v>
      </c>
      <c r="K2" s="0" t="n">
        <f aca="false">IF(AND(Data!$B3="PROFI",Data!$C3="Ženy"),Data!K3,0)</f>
        <v>0</v>
      </c>
      <c r="L2" s="0" t="n">
        <f aca="false">IF(AND(Data!$B3="PROFI",Data!$C3="Ženy"),Data!L3,0)</f>
        <v>0</v>
      </c>
      <c r="P2" s="0" t="n">
        <v>1</v>
      </c>
      <c r="Q2" s="0" t="str">
        <f aca="false">VLOOKUP(LARGE($A$2:$A$102,P2),$A$2:$C$102,3,FALSE())</f>
        <v>Pavla Fialová</v>
      </c>
      <c r="R2" s="0" t="n">
        <f aca="false">VLOOKUP(LARGE($A$2:$A$102,P2),$A$2:$C$102,2,FALSE())</f>
        <v>261</v>
      </c>
    </row>
    <row r="3" customFormat="false" ht="13.8" hidden="false" customHeight="false" outlineLevel="0" collapsed="false">
      <c r="A3" s="0" t="n">
        <f aca="false">B3*1000000000+K3*1000000-L3*1000+ROW(A3)</f>
        <v>3</v>
      </c>
      <c r="B3" s="0" t="n">
        <f aca="false">IF(AND(Data!$B4="PROFI",Data!$C4="Ženy"),Data!M4,0)</f>
        <v>0</v>
      </c>
      <c r="C3" s="0" t="str">
        <f aca="false">IF(AND(Data!$B4="PROFI",Data!$C4="Ženy"),Data!A4,"")</f>
        <v/>
      </c>
      <c r="D3" s="0" t="n">
        <f aca="false">IF(AND(Data!$B4="PROFI",Data!$C4="Ženy"),Data!D4,0)</f>
        <v>0</v>
      </c>
      <c r="E3" s="0" t="n">
        <f aca="false">IF(AND(Data!$B4="PROFI",Data!$C4="Ženy"),Data!E4,0)</f>
        <v>0</v>
      </c>
      <c r="F3" s="0" t="n">
        <f aca="false">IF(AND(Data!$B4="PROFI",Data!$C4="Ženy"),Data!F4,0)</f>
        <v>0</v>
      </c>
      <c r="G3" s="0" t="n">
        <f aca="false">IF(AND(Data!$B4="PROFI",Data!$C4="Ženy"),Data!G4,0)</f>
        <v>0</v>
      </c>
      <c r="H3" s="0" t="n">
        <f aca="false">IF(AND(Data!$B4="PROFI",Data!$C4="Ženy"),Data!H4,0)</f>
        <v>0</v>
      </c>
      <c r="I3" s="0" t="n">
        <f aca="false">IF(AND(Data!$B4="PROFI",Data!$C4="Ženy"),Data!I4,0)</f>
        <v>0</v>
      </c>
      <c r="J3" s="0" t="n">
        <f aca="false">IF(AND(Data!$B4="PROFI",Data!$C4="Ženy"),Data!J4,0)</f>
        <v>0</v>
      </c>
      <c r="K3" s="0" t="n">
        <f aca="false">IF(AND(Data!$B4="PROFI",Data!$C4="Ženy"),Data!K4,0)</f>
        <v>0</v>
      </c>
      <c r="L3" s="0" t="n">
        <f aca="false">IF(AND(Data!$B4="PROFI",Data!$C4="Ženy"),Data!L4,0)</f>
        <v>0</v>
      </c>
      <c r="P3" s="0" t="n">
        <v>2</v>
      </c>
      <c r="Q3" s="0" t="str">
        <f aca="false">VLOOKUP(LARGE($A$2:$A$102,P3),$A$2:$C$102,3,FALSE())</f>
        <v>Mirka Čáslavská</v>
      </c>
      <c r="R3" s="0" t="n">
        <f aca="false">VLOOKUP(LARGE($A$2:$A$102,P3),$A$2:$C$102,2,FALSE())</f>
        <v>253</v>
      </c>
    </row>
    <row r="4" customFormat="false" ht="13.8" hidden="false" customHeight="false" outlineLevel="0" collapsed="false">
      <c r="A4" s="0" t="n">
        <f aca="false">B4*1000000000+K4*1000000-L4*1000+ROW(A4)</f>
        <v>261086000004</v>
      </c>
      <c r="B4" s="0" t="n">
        <f aca="false">IF(AND(Data!$B5="PROFI",Data!$C5="Ženy"),Data!M5,0)</f>
        <v>261</v>
      </c>
      <c r="C4" s="0" t="str">
        <f aca="false">IF(AND(Data!$B5="PROFI",Data!$C5="Ženy"),Data!A5,"")</f>
        <v>Pavla Fialová</v>
      </c>
      <c r="D4" s="0" t="n">
        <f aca="false">IF(AND(Data!$B5="PROFI",Data!$C5="Ženy"),Data!D5,0)</f>
        <v>89</v>
      </c>
      <c r="E4" s="0" t="n">
        <f aca="false">IF(AND(Data!$B5="PROFI",Data!$C5="Ženy"),Data!E5,0)</f>
        <v>41</v>
      </c>
      <c r="F4" s="0" t="n">
        <f aca="false">IF(AND(Data!$B5="PROFI",Data!$C5="Ženy"),Data!F5,0)</f>
        <v>0</v>
      </c>
      <c r="G4" s="0" t="n">
        <f aca="false">IF(AND(Data!$B5="PROFI",Data!$C5="Ženy"),Data!G5,0)</f>
        <v>86</v>
      </c>
      <c r="H4" s="0" t="n">
        <f aca="false">IF(AND(Data!$B5="PROFI",Data!$C5="Ženy"),Data!H5,0)</f>
        <v>45</v>
      </c>
      <c r="I4" s="0" t="n">
        <f aca="false">IF(AND(Data!$B5="PROFI",Data!$C5="Ženy"),Data!I5,0)</f>
        <v>0</v>
      </c>
      <c r="J4" s="0" t="n">
        <f aca="false">IF(AND(Data!$B5="PROFI",Data!$C5="Ženy"),Data!J5,0)</f>
        <v>175</v>
      </c>
      <c r="K4" s="0" t="n">
        <f aca="false">IF(AND(Data!$B5="PROFI",Data!$C5="Ženy"),Data!K5,0)</f>
        <v>86</v>
      </c>
      <c r="L4" s="0" t="n">
        <f aca="false">IF(AND(Data!$B5="PROFI",Data!$C5="Ženy"),Data!L5,0)</f>
        <v>0</v>
      </c>
      <c r="P4" s="0" t="n">
        <v>3</v>
      </c>
      <c r="Q4" s="0" t="str">
        <f aca="false">VLOOKUP(LARGE($A$2:$A$102,P4),$A$2:$C$102,3,FALSE())</f>
        <v>Rosendorfová Radka</v>
      </c>
      <c r="R4" s="0" t="n">
        <f aca="false">VLOOKUP(LARGE($A$2:$A$102,P4),$A$2:$C$102,2,FALSE())</f>
        <v>252</v>
      </c>
    </row>
    <row r="5" customFormat="false" ht="13.8" hidden="false" customHeight="false" outlineLevel="0" collapsed="false">
      <c r="A5" s="0" t="n">
        <f aca="false">B5*1000000000+K5*1000000-L5*1000+ROW(A5)</f>
        <v>5</v>
      </c>
      <c r="B5" s="0" t="n">
        <f aca="false">IF(AND(Data!$B6="PROFI",Data!$C6="Ženy"),Data!M6,0)</f>
        <v>0</v>
      </c>
      <c r="C5" s="0" t="str">
        <f aca="false">IF(AND(Data!$B6="PROFI",Data!$C6="Ženy"),Data!A6,"")</f>
        <v/>
      </c>
      <c r="D5" s="0" t="n">
        <f aca="false">IF(AND(Data!$B6="PROFI",Data!$C6="Ženy"),Data!D6,0)</f>
        <v>0</v>
      </c>
      <c r="E5" s="0" t="n">
        <f aca="false">IF(AND(Data!$B6="PROFI",Data!$C6="Ženy"),Data!E6,0)</f>
        <v>0</v>
      </c>
      <c r="F5" s="0" t="n">
        <f aca="false">IF(AND(Data!$B6="PROFI",Data!$C6="Ženy"),Data!F6,0)</f>
        <v>0</v>
      </c>
      <c r="G5" s="0" t="n">
        <f aca="false">IF(AND(Data!$B6="PROFI",Data!$C6="Ženy"),Data!G6,0)</f>
        <v>0</v>
      </c>
      <c r="H5" s="0" t="n">
        <f aca="false">IF(AND(Data!$B6="PROFI",Data!$C6="Ženy"),Data!H6,0)</f>
        <v>0</v>
      </c>
      <c r="I5" s="0" t="n">
        <f aca="false">IF(AND(Data!$B6="PROFI",Data!$C6="Ženy"),Data!I6,0)</f>
        <v>0</v>
      </c>
      <c r="J5" s="0" t="n">
        <f aca="false">IF(AND(Data!$B6="PROFI",Data!$C6="Ženy"),Data!J6,0)</f>
        <v>0</v>
      </c>
      <c r="K5" s="0" t="n">
        <f aca="false">IF(AND(Data!$B6="PROFI",Data!$C6="Ženy"),Data!K6,0)</f>
        <v>0</v>
      </c>
      <c r="L5" s="0" t="n">
        <f aca="false">IF(AND(Data!$B6="PROFI",Data!$C6="Ženy"),Data!L6,0)</f>
        <v>0</v>
      </c>
      <c r="P5" s="0" t="n">
        <v>4</v>
      </c>
      <c r="Q5" s="0" t="str">
        <f aca="false">VLOOKUP(LARGE($A$2:$A$102,P5),$A$2:$C$102,3,FALSE())</f>
        <v>Romana Sedlářová</v>
      </c>
      <c r="R5" s="0" t="n">
        <f aca="false">VLOOKUP(LARGE($A$2:$A$102,P5),$A$2:$C$102,2,FALSE())</f>
        <v>252</v>
      </c>
    </row>
    <row r="6" customFormat="false" ht="13.8" hidden="false" customHeight="false" outlineLevel="0" collapsed="false">
      <c r="A6" s="0" t="n">
        <f aca="false">B6*1000000000+K6*1000000-L6*1000+ROW(A6)</f>
        <v>245067996006</v>
      </c>
      <c r="B6" s="0" t="n">
        <f aca="false">IF(AND(Data!$B7="PROFI",Data!$C7="Ženy"),Data!M7,0)</f>
        <v>245</v>
      </c>
      <c r="C6" s="0" t="str">
        <f aca="false">IF(AND(Data!$B7="PROFI",Data!$C7="Ženy"),Data!A7,"")</f>
        <v>Jana Pavlů</v>
      </c>
      <c r="D6" s="0" t="n">
        <f aca="false">IF(AND(Data!$B7="PROFI",Data!$C7="Ženy"),Data!D7,0)</f>
        <v>86</v>
      </c>
      <c r="E6" s="0" t="n">
        <f aca="false">IF(AND(Data!$B7="PROFI",Data!$C7="Ženy"),Data!E7,0)</f>
        <v>33</v>
      </c>
      <c r="F6" s="0" t="n">
        <f aca="false">IF(AND(Data!$B7="PROFI",Data!$C7="Ženy"),Data!F7,0)</f>
        <v>2</v>
      </c>
      <c r="G6" s="0" t="n">
        <f aca="false">IF(AND(Data!$B7="PROFI",Data!$C7="Ženy"),Data!G7,0)</f>
        <v>91</v>
      </c>
      <c r="H6" s="0" t="n">
        <f aca="false">IF(AND(Data!$B7="PROFI",Data!$C7="Ženy"),Data!H7,0)</f>
        <v>35</v>
      </c>
      <c r="I6" s="0" t="n">
        <f aca="false">IF(AND(Data!$B7="PROFI",Data!$C7="Ženy"),Data!I7,0)</f>
        <v>2</v>
      </c>
      <c r="J6" s="0" t="n">
        <f aca="false">IF(AND(Data!$B7="PROFI",Data!$C7="Ženy"),Data!J7,0)</f>
        <v>177</v>
      </c>
      <c r="K6" s="0" t="n">
        <f aca="false">IF(AND(Data!$B7="PROFI",Data!$C7="Ženy"),Data!K7,0)</f>
        <v>68</v>
      </c>
      <c r="L6" s="0" t="n">
        <f aca="false">IF(AND(Data!$B7="PROFI",Data!$C7="Ženy"),Data!L7,0)</f>
        <v>4</v>
      </c>
      <c r="P6" s="0" t="n">
        <v>5</v>
      </c>
      <c r="Q6" s="0" t="str">
        <f aca="false">VLOOKUP(LARGE($A$2:$A$102,P6),$A$2:$C$102,3,FALSE())</f>
        <v>Janková Libuše</v>
      </c>
      <c r="R6" s="0" t="n">
        <f aca="false">VLOOKUP(LARGE($A$2:$A$102,P6),$A$2:$C$102,2,FALSE())</f>
        <v>251</v>
      </c>
    </row>
    <row r="7" customFormat="false" ht="13.8" hidden="false" customHeight="false" outlineLevel="0" collapsed="false">
      <c r="A7" s="0" t="n">
        <f aca="false">B7*1000000000+K7*1000000-L7*1000+ROW(A7)</f>
        <v>7</v>
      </c>
      <c r="B7" s="0" t="n">
        <f aca="false">IF(AND(Data!$B8="PROFI",Data!$C8="Ženy"),Data!M8,0)</f>
        <v>0</v>
      </c>
      <c r="C7" s="0" t="str">
        <f aca="false">IF(AND(Data!$B8="PROFI",Data!$C8="Ženy"),Data!A8,"")</f>
        <v/>
      </c>
      <c r="D7" s="0" t="n">
        <f aca="false">IF(AND(Data!$B8="PROFI",Data!$C8="Ženy"),Data!D8,0)</f>
        <v>0</v>
      </c>
      <c r="E7" s="0" t="n">
        <f aca="false">IF(AND(Data!$B8="PROFI",Data!$C8="Ženy"),Data!E8,0)</f>
        <v>0</v>
      </c>
      <c r="F7" s="0" t="n">
        <f aca="false">IF(AND(Data!$B8="PROFI",Data!$C8="Ženy"),Data!F8,0)</f>
        <v>0</v>
      </c>
      <c r="G7" s="0" t="n">
        <f aca="false">IF(AND(Data!$B8="PROFI",Data!$C8="Ženy"),Data!G8,0)</f>
        <v>0</v>
      </c>
      <c r="H7" s="0" t="n">
        <f aca="false">IF(AND(Data!$B8="PROFI",Data!$C8="Ženy"),Data!H8,0)</f>
        <v>0</v>
      </c>
      <c r="I7" s="0" t="n">
        <f aca="false">IF(AND(Data!$B8="PROFI",Data!$C8="Ženy"),Data!I8,0)</f>
        <v>0</v>
      </c>
      <c r="J7" s="0" t="n">
        <f aca="false">IF(AND(Data!$B8="PROFI",Data!$C8="Ženy"),Data!J8,0)</f>
        <v>0</v>
      </c>
      <c r="K7" s="0" t="n">
        <f aca="false">IF(AND(Data!$B8="PROFI",Data!$C8="Ženy"),Data!K8,0)</f>
        <v>0</v>
      </c>
      <c r="L7" s="0" t="n">
        <f aca="false">IF(AND(Data!$B8="PROFI",Data!$C8="Ženy"),Data!L8,0)</f>
        <v>0</v>
      </c>
      <c r="P7" s="0" t="n">
        <v>6</v>
      </c>
      <c r="Q7" s="0" t="str">
        <f aca="false">VLOOKUP(LARGE($A$2:$A$102,P7),$A$2:$C$102,3,FALSE())</f>
        <v>Jana Pavlů</v>
      </c>
      <c r="R7" s="0" t="n">
        <f aca="false">VLOOKUP(LARGE($A$2:$A$102,P7),$A$2:$C$102,2,FALSE())</f>
        <v>249</v>
      </c>
    </row>
    <row r="8" customFormat="false" ht="13.8" hidden="false" customHeight="false" outlineLevel="0" collapsed="false">
      <c r="A8" s="0" t="n">
        <f aca="false">B8*1000000000+K8*1000000-L8*1000+ROW(A8)</f>
        <v>252075999008</v>
      </c>
      <c r="B8" s="0" t="n">
        <f aca="false">IF(AND(Data!$B9="PROFI",Data!$C9="Ženy"),Data!M9,0)</f>
        <v>252</v>
      </c>
      <c r="C8" s="0" t="str">
        <f aca="false">IF(AND(Data!$B9="PROFI",Data!$C9="Ženy"),Data!A9,"")</f>
        <v>Romana Sedlářová</v>
      </c>
      <c r="D8" s="0" t="n">
        <f aca="false">IF(AND(Data!$B9="PROFI",Data!$C9="Ženy"),Data!D9,0)</f>
        <v>82</v>
      </c>
      <c r="E8" s="0" t="n">
        <f aca="false">IF(AND(Data!$B9="PROFI",Data!$C9="Ženy"),Data!E9,0)</f>
        <v>42</v>
      </c>
      <c r="F8" s="0" t="n">
        <f aca="false">IF(AND(Data!$B9="PROFI",Data!$C9="Ženy"),Data!F9,0)</f>
        <v>1</v>
      </c>
      <c r="G8" s="0" t="n">
        <f aca="false">IF(AND(Data!$B9="PROFI",Data!$C9="Ženy"),Data!G9,0)</f>
        <v>94</v>
      </c>
      <c r="H8" s="0" t="n">
        <f aca="false">IF(AND(Data!$B9="PROFI",Data!$C9="Ženy"),Data!H9,0)</f>
        <v>34</v>
      </c>
      <c r="I8" s="0" t="n">
        <f aca="false">IF(AND(Data!$B9="PROFI",Data!$C9="Ženy"),Data!I9,0)</f>
        <v>0</v>
      </c>
      <c r="J8" s="0" t="n">
        <f aca="false">IF(AND(Data!$B9="PROFI",Data!$C9="Ženy"),Data!J9,0)</f>
        <v>176</v>
      </c>
      <c r="K8" s="0" t="n">
        <f aca="false">IF(AND(Data!$B9="PROFI",Data!$C9="Ženy"),Data!K9,0)</f>
        <v>76</v>
      </c>
      <c r="L8" s="0" t="n">
        <f aca="false">IF(AND(Data!$B9="PROFI",Data!$C9="Ženy"),Data!L9,0)</f>
        <v>1</v>
      </c>
      <c r="P8" s="0" t="n">
        <v>7</v>
      </c>
      <c r="Q8" s="0" t="str">
        <f aca="false">VLOOKUP(LARGE($A$2:$A$102,P8),$A$2:$C$102,3,FALSE())</f>
        <v>Pavlína Březinová</v>
      </c>
      <c r="R8" s="0" t="n">
        <f aca="false">VLOOKUP(LARGE($A$2:$A$102,P8),$A$2:$C$102,2,FALSE())</f>
        <v>246</v>
      </c>
    </row>
    <row r="9" customFormat="false" ht="13.8" hidden="false" customHeight="false" outlineLevel="0" collapsed="false">
      <c r="A9" s="0" t="n">
        <f aca="false">B9*1000000000+K9*1000000-L9*1000+ROW(A9)</f>
        <v>9</v>
      </c>
      <c r="B9" s="0" t="n">
        <f aca="false">IF(AND(Data!$B10="PROFI",Data!$C10="Ženy"),Data!M10,0)</f>
        <v>0</v>
      </c>
      <c r="C9" s="0" t="str">
        <f aca="false">IF(AND(Data!$B10="PROFI",Data!$C10="Ženy"),Data!A10,"")</f>
        <v/>
      </c>
      <c r="D9" s="0" t="n">
        <f aca="false">IF(AND(Data!$B10="PROFI",Data!$C10="Ženy"),Data!D10,0)</f>
        <v>0</v>
      </c>
      <c r="E9" s="0" t="n">
        <f aca="false">IF(AND(Data!$B10="PROFI",Data!$C10="Ženy"),Data!E10,0)</f>
        <v>0</v>
      </c>
      <c r="F9" s="0" t="n">
        <f aca="false">IF(AND(Data!$B10="PROFI",Data!$C10="Ženy"),Data!F10,0)</f>
        <v>0</v>
      </c>
      <c r="G9" s="0" t="n">
        <f aca="false">IF(AND(Data!$B10="PROFI",Data!$C10="Ženy"),Data!G10,0)</f>
        <v>0</v>
      </c>
      <c r="H9" s="0" t="n">
        <f aca="false">IF(AND(Data!$B10="PROFI",Data!$C10="Ženy"),Data!H10,0)</f>
        <v>0</v>
      </c>
      <c r="I9" s="0" t="n">
        <f aca="false">IF(AND(Data!$B10="PROFI",Data!$C10="Ženy"),Data!I10,0)</f>
        <v>0</v>
      </c>
      <c r="J9" s="0" t="n">
        <f aca="false">IF(AND(Data!$B10="PROFI",Data!$C10="Ženy"),Data!J10,0)</f>
        <v>0</v>
      </c>
      <c r="K9" s="0" t="n">
        <f aca="false">IF(AND(Data!$B10="PROFI",Data!$C10="Ženy"),Data!K10,0)</f>
        <v>0</v>
      </c>
      <c r="L9" s="0" t="n">
        <f aca="false">IF(AND(Data!$B10="PROFI",Data!$C10="Ženy"),Data!L10,0)</f>
        <v>0</v>
      </c>
      <c r="P9" s="0" t="n">
        <v>8</v>
      </c>
      <c r="Q9" s="0" t="str">
        <f aca="false">VLOOKUP(LARGE($A$2:$A$102,P9),$A$2:$C$102,3,FALSE())</f>
        <v>Jana Pavlů</v>
      </c>
      <c r="R9" s="0" t="n">
        <f aca="false">VLOOKUP(LARGE($A$2:$A$102,P9),$A$2:$C$102,2,FALSE())</f>
        <v>245</v>
      </c>
    </row>
    <row r="10" customFormat="false" ht="13.8" hidden="false" customHeight="false" outlineLevel="0" collapsed="false">
      <c r="A10" s="0" t="n">
        <f aca="false">B10*1000000000+K10*1000000-L10*1000+ROW(A10)</f>
        <v>10</v>
      </c>
      <c r="B10" s="0" t="n">
        <f aca="false">IF(AND(Data!$B11="PROFI",Data!$C11="Ženy"),Data!M11,0)</f>
        <v>0</v>
      </c>
      <c r="C10" s="0" t="str">
        <f aca="false">IF(AND(Data!$B11="PROFI",Data!$C11="Ženy"),Data!A11,"")</f>
        <v/>
      </c>
      <c r="D10" s="0" t="n">
        <f aca="false">IF(AND(Data!$B11="PROFI",Data!$C11="Ženy"),Data!D11,0)</f>
        <v>0</v>
      </c>
      <c r="E10" s="0" t="n">
        <f aca="false">IF(AND(Data!$B11="PROFI",Data!$C11="Ženy"),Data!E11,0)</f>
        <v>0</v>
      </c>
      <c r="F10" s="0" t="n">
        <f aca="false">IF(AND(Data!$B11="PROFI",Data!$C11="Ženy"),Data!F11,0)</f>
        <v>0</v>
      </c>
      <c r="G10" s="0" t="n">
        <f aca="false">IF(AND(Data!$B11="PROFI",Data!$C11="Ženy"),Data!G11,0)</f>
        <v>0</v>
      </c>
      <c r="H10" s="0" t="n">
        <f aca="false">IF(AND(Data!$B11="PROFI",Data!$C11="Ženy"),Data!H11,0)</f>
        <v>0</v>
      </c>
      <c r="I10" s="0" t="n">
        <f aca="false">IF(AND(Data!$B11="PROFI",Data!$C11="Ženy"),Data!I11,0)</f>
        <v>0</v>
      </c>
      <c r="J10" s="0" t="n">
        <f aca="false">IF(AND(Data!$B11="PROFI",Data!$C11="Ženy"),Data!J11,0)</f>
        <v>0</v>
      </c>
      <c r="K10" s="0" t="n">
        <f aca="false">IF(AND(Data!$B11="PROFI",Data!$C11="Ženy"),Data!K11,0)</f>
        <v>0</v>
      </c>
      <c r="L10" s="0" t="n">
        <f aca="false">IF(AND(Data!$B11="PROFI",Data!$C11="Ženy"),Data!L11,0)</f>
        <v>0</v>
      </c>
      <c r="P10" s="0" t="n">
        <v>9</v>
      </c>
      <c r="Q10" s="0" t="str">
        <f aca="false">VLOOKUP(LARGE($A$2:$A$102,P10),$A$2:$C$102,3,FALSE())</f>
        <v>Radka Rosendorfová</v>
      </c>
      <c r="R10" s="0" t="n">
        <f aca="false">VLOOKUP(LARGE($A$2:$A$102,P10),$A$2:$C$102,2,FALSE())</f>
        <v>241</v>
      </c>
    </row>
    <row r="11" customFormat="false" ht="13.8" hidden="false" customHeight="false" outlineLevel="0" collapsed="false">
      <c r="A11" s="0" t="n">
        <f aca="false">B11*1000000000+K11*1000000-L11*1000+ROW(A11)</f>
        <v>11</v>
      </c>
      <c r="B11" s="0" t="n">
        <f aca="false">IF(AND(Data!$B12="PROFI",Data!$C12="Ženy"),Data!M12,0)</f>
        <v>0</v>
      </c>
      <c r="C11" s="0" t="str">
        <f aca="false">IF(AND(Data!$B12="PROFI",Data!$C12="Ženy"),Data!A12,"")</f>
        <v/>
      </c>
      <c r="D11" s="0" t="n">
        <f aca="false">IF(AND(Data!$B12="PROFI",Data!$C12="Ženy"),Data!D12,0)</f>
        <v>0</v>
      </c>
      <c r="E11" s="0" t="n">
        <f aca="false">IF(AND(Data!$B12="PROFI",Data!$C12="Ženy"),Data!E12,0)</f>
        <v>0</v>
      </c>
      <c r="F11" s="0" t="n">
        <f aca="false">IF(AND(Data!$B12="PROFI",Data!$C12="Ženy"),Data!F12,0)</f>
        <v>0</v>
      </c>
      <c r="G11" s="0" t="n">
        <f aca="false">IF(AND(Data!$B12="PROFI",Data!$C12="Ženy"),Data!G12,0)</f>
        <v>0</v>
      </c>
      <c r="H11" s="0" t="n">
        <f aca="false">IF(AND(Data!$B12="PROFI",Data!$C12="Ženy"),Data!H12,0)</f>
        <v>0</v>
      </c>
      <c r="I11" s="0" t="n">
        <f aca="false">IF(AND(Data!$B12="PROFI",Data!$C12="Ženy"),Data!I12,0)</f>
        <v>0</v>
      </c>
      <c r="J11" s="0" t="n">
        <f aca="false">IF(AND(Data!$B12="PROFI",Data!$C12="Ženy"),Data!J12,0)</f>
        <v>0</v>
      </c>
      <c r="K11" s="0" t="n">
        <f aca="false">IF(AND(Data!$B12="PROFI",Data!$C12="Ženy"),Data!K12,0)</f>
        <v>0</v>
      </c>
      <c r="L11" s="0" t="n">
        <f aca="false">IF(AND(Data!$B12="PROFI",Data!$C12="Ženy"),Data!L12,0)</f>
        <v>0</v>
      </c>
      <c r="P11" s="0" t="n">
        <v>10</v>
      </c>
      <c r="Q11" s="0" t="str">
        <f aca="false">VLOOKUP(LARGE($A$2:$A$102,P11),$A$2:$C$102,3,FALSE())</f>
        <v>Čáslavská Mirka</v>
      </c>
      <c r="R11" s="0" t="n">
        <f aca="false">VLOOKUP(LARGE($A$2:$A$102,P11),$A$2:$C$102,2,FALSE())</f>
        <v>237</v>
      </c>
    </row>
    <row r="12" customFormat="false" ht="13.8" hidden="false" customHeight="false" outlineLevel="0" collapsed="false">
      <c r="A12" s="0" t="n">
        <f aca="false">B12*1000000000+K12*1000000-L12*1000+ROW(A12)</f>
        <v>241070994012</v>
      </c>
      <c r="B12" s="0" t="n">
        <f aca="false">IF(AND(Data!$B13="PROFI",Data!$C13="Ženy"),Data!M13,0)</f>
        <v>241</v>
      </c>
      <c r="C12" s="0" t="str">
        <f aca="false">IF(AND(Data!$B13="PROFI",Data!$C13="Ženy"),Data!A13,"")</f>
        <v>Radka Rosendorfová</v>
      </c>
      <c r="D12" s="0" t="n">
        <f aca="false">IF(AND(Data!$B13="PROFI",Data!$C13="Ženy"),Data!D13,0)</f>
        <v>77</v>
      </c>
      <c r="E12" s="0" t="n">
        <f aca="false">IF(AND(Data!$B13="PROFI",Data!$C13="Ženy"),Data!E13,0)</f>
        <v>35</v>
      </c>
      <c r="F12" s="0" t="n">
        <f aca="false">IF(AND(Data!$B13="PROFI",Data!$C13="Ženy"),Data!F13,0)</f>
        <v>4</v>
      </c>
      <c r="G12" s="0" t="n">
        <f aca="false">IF(AND(Data!$B13="PROFI",Data!$C13="Ženy"),Data!G13,0)</f>
        <v>93</v>
      </c>
      <c r="H12" s="0" t="n">
        <f aca="false">IF(AND(Data!$B13="PROFI",Data!$C13="Ženy"),Data!H13,0)</f>
        <v>36</v>
      </c>
      <c r="I12" s="0" t="n">
        <f aca="false">IF(AND(Data!$B13="PROFI",Data!$C13="Ženy"),Data!I13,0)</f>
        <v>2</v>
      </c>
      <c r="J12" s="0" t="n">
        <f aca="false">IF(AND(Data!$B13="PROFI",Data!$C13="Ženy"),Data!J13,0)</f>
        <v>170</v>
      </c>
      <c r="K12" s="0" t="n">
        <f aca="false">IF(AND(Data!$B13="PROFI",Data!$C13="Ženy"),Data!K13,0)</f>
        <v>71</v>
      </c>
      <c r="L12" s="0" t="n">
        <f aca="false">IF(AND(Data!$B13="PROFI",Data!$C13="Ženy"),Data!L13,0)</f>
        <v>6</v>
      </c>
    </row>
    <row r="13" customFormat="false" ht="13.8" hidden="false" customHeight="false" outlineLevel="0" collapsed="false">
      <c r="A13" s="0" t="n">
        <f aca="false">B13*1000000000+K13*1000000-L13*1000+ROW(A13)</f>
        <v>13</v>
      </c>
      <c r="B13" s="0" t="n">
        <f aca="false">IF(AND(Data!$B14="PROFI",Data!$C14="Ženy"),Data!M14,0)</f>
        <v>0</v>
      </c>
      <c r="C13" s="0" t="str">
        <f aca="false">IF(AND(Data!$B14="PROFI",Data!$C14="Ženy"),Data!A14,"")</f>
        <v/>
      </c>
      <c r="D13" s="0" t="n">
        <f aca="false">IF(AND(Data!$B14="PROFI",Data!$C14="Ženy"),Data!D14,0)</f>
        <v>0</v>
      </c>
      <c r="E13" s="0" t="n">
        <f aca="false">IF(AND(Data!$B14="PROFI",Data!$C14="Ženy"),Data!E14,0)</f>
        <v>0</v>
      </c>
      <c r="F13" s="0" t="n">
        <f aca="false">IF(AND(Data!$B14="PROFI",Data!$C14="Ženy"),Data!F14,0)</f>
        <v>0</v>
      </c>
      <c r="G13" s="0" t="n">
        <f aca="false">IF(AND(Data!$B14="PROFI",Data!$C14="Ženy"),Data!G14,0)</f>
        <v>0</v>
      </c>
      <c r="H13" s="0" t="n">
        <f aca="false">IF(AND(Data!$B14="PROFI",Data!$C14="Ženy"),Data!H14,0)</f>
        <v>0</v>
      </c>
      <c r="I13" s="0" t="n">
        <f aca="false">IF(AND(Data!$B14="PROFI",Data!$C14="Ženy"),Data!I14,0)</f>
        <v>0</v>
      </c>
      <c r="J13" s="0" t="n">
        <f aca="false">IF(AND(Data!$B14="PROFI",Data!$C14="Ženy"),Data!J14,0)</f>
        <v>0</v>
      </c>
      <c r="K13" s="0" t="n">
        <f aca="false">IF(AND(Data!$B14="PROFI",Data!$C14="Ženy"),Data!K14,0)</f>
        <v>0</v>
      </c>
      <c r="L13" s="0" t="n">
        <f aca="false">IF(AND(Data!$B14="PROFI",Data!$C14="Ženy"),Data!L14,0)</f>
        <v>0</v>
      </c>
    </row>
    <row r="14" customFormat="false" ht="13.8" hidden="false" customHeight="false" outlineLevel="0" collapsed="false">
      <c r="A14" s="0" t="n">
        <f aca="false">B14*1000000000+K14*1000000-L14*1000+ROW(A14)</f>
        <v>14</v>
      </c>
      <c r="B14" s="0" t="n">
        <f aca="false">IF(AND(Data!$B15="PROFI",Data!$C15="Ženy"),Data!M15,0)</f>
        <v>0</v>
      </c>
      <c r="C14" s="0" t="str">
        <f aca="false">IF(AND(Data!$B15="PROFI",Data!$C15="Ženy"),Data!A15,"")</f>
        <v/>
      </c>
      <c r="D14" s="0" t="n">
        <f aca="false">IF(AND(Data!$B15="PROFI",Data!$C15="Ženy"),Data!D15,0)</f>
        <v>0</v>
      </c>
      <c r="E14" s="0" t="n">
        <f aca="false">IF(AND(Data!$B15="PROFI",Data!$C15="Ženy"),Data!E15,0)</f>
        <v>0</v>
      </c>
      <c r="F14" s="0" t="n">
        <f aca="false">IF(AND(Data!$B15="PROFI",Data!$C15="Ženy"),Data!F15,0)</f>
        <v>0</v>
      </c>
      <c r="G14" s="0" t="n">
        <f aca="false">IF(AND(Data!$B15="PROFI",Data!$C15="Ženy"),Data!G15,0)</f>
        <v>0</v>
      </c>
      <c r="H14" s="0" t="n">
        <f aca="false">IF(AND(Data!$B15="PROFI",Data!$C15="Ženy"),Data!H15,0)</f>
        <v>0</v>
      </c>
      <c r="I14" s="0" t="n">
        <f aca="false">IF(AND(Data!$B15="PROFI",Data!$C15="Ženy"),Data!I15,0)</f>
        <v>0</v>
      </c>
      <c r="J14" s="0" t="n">
        <f aca="false">IF(AND(Data!$B15="PROFI",Data!$C15="Ženy"),Data!J15,0)</f>
        <v>0</v>
      </c>
      <c r="K14" s="0" t="n">
        <f aca="false">IF(AND(Data!$B15="PROFI",Data!$C15="Ženy"),Data!K15,0)</f>
        <v>0</v>
      </c>
      <c r="L14" s="0" t="n">
        <f aca="false">IF(AND(Data!$B15="PROFI",Data!$C15="Ženy"),Data!L15,0)</f>
        <v>0</v>
      </c>
    </row>
    <row r="15" customFormat="false" ht="13.8" hidden="false" customHeight="false" outlineLevel="0" collapsed="false">
      <c r="A15" s="0" t="n">
        <f aca="false">B15*1000000000+K15*1000000-L15*1000+ROW(A15)</f>
        <v>15</v>
      </c>
      <c r="B15" s="0" t="n">
        <f aca="false">IF(AND(Data!$B16="PROFI",Data!$C16="Ženy"),Data!M16,0)</f>
        <v>0</v>
      </c>
      <c r="C15" s="0" t="str">
        <f aca="false">IF(AND(Data!$B16="PROFI",Data!$C16="Ženy"),Data!A16,"")</f>
        <v/>
      </c>
      <c r="D15" s="0" t="n">
        <f aca="false">IF(AND(Data!$B16="PROFI",Data!$C16="Ženy"),Data!D16,0)</f>
        <v>0</v>
      </c>
      <c r="E15" s="0" t="n">
        <f aca="false">IF(AND(Data!$B16="PROFI",Data!$C16="Ženy"),Data!E16,0)</f>
        <v>0</v>
      </c>
      <c r="F15" s="0" t="n">
        <f aca="false">IF(AND(Data!$B16="PROFI",Data!$C16="Ženy"),Data!F16,0)</f>
        <v>0</v>
      </c>
      <c r="G15" s="0" t="n">
        <f aca="false">IF(AND(Data!$B16="PROFI",Data!$C16="Ženy"),Data!G16,0)</f>
        <v>0</v>
      </c>
      <c r="H15" s="0" t="n">
        <f aca="false">IF(AND(Data!$B16="PROFI",Data!$C16="Ženy"),Data!H16,0)</f>
        <v>0</v>
      </c>
      <c r="I15" s="0" t="n">
        <f aca="false">IF(AND(Data!$B16="PROFI",Data!$C16="Ženy"),Data!I16,0)</f>
        <v>0</v>
      </c>
      <c r="J15" s="0" t="n">
        <f aca="false">IF(AND(Data!$B16="PROFI",Data!$C16="Ženy"),Data!J16,0)</f>
        <v>0</v>
      </c>
      <c r="K15" s="0" t="n">
        <f aca="false">IF(AND(Data!$B16="PROFI",Data!$C16="Ženy"),Data!K16,0)</f>
        <v>0</v>
      </c>
      <c r="L15" s="0" t="n">
        <f aca="false">IF(AND(Data!$B16="PROFI",Data!$C16="Ženy"),Data!L16,0)</f>
        <v>0</v>
      </c>
    </row>
    <row r="16" customFormat="false" ht="13.8" hidden="false" customHeight="false" outlineLevel="0" collapsed="false">
      <c r="A16" s="0" t="n">
        <f aca="false">B16*1000000000+K16*1000000-L16*1000+ROW(A16)</f>
        <v>16</v>
      </c>
      <c r="B16" s="0" t="n">
        <f aca="false">IF(AND(Data!$B17="PROFI",Data!$C17="Ženy"),Data!M17,0)</f>
        <v>0</v>
      </c>
      <c r="C16" s="0" t="str">
        <f aca="false">IF(AND(Data!$B17="PROFI",Data!$C17="Ženy"),Data!A17,"")</f>
        <v/>
      </c>
      <c r="D16" s="0" t="n">
        <f aca="false">IF(AND(Data!$B17="PROFI",Data!$C17="Ženy"),Data!D17,0)</f>
        <v>0</v>
      </c>
      <c r="E16" s="0" t="n">
        <f aca="false">IF(AND(Data!$B17="PROFI",Data!$C17="Ženy"),Data!E17,0)</f>
        <v>0</v>
      </c>
      <c r="F16" s="0" t="n">
        <f aca="false">IF(AND(Data!$B17="PROFI",Data!$C17="Ženy"),Data!F17,0)</f>
        <v>0</v>
      </c>
      <c r="G16" s="0" t="n">
        <f aca="false">IF(AND(Data!$B17="PROFI",Data!$C17="Ženy"),Data!G17,0)</f>
        <v>0</v>
      </c>
      <c r="H16" s="0" t="n">
        <f aca="false">IF(AND(Data!$B17="PROFI",Data!$C17="Ženy"),Data!H17,0)</f>
        <v>0</v>
      </c>
      <c r="I16" s="0" t="n">
        <f aca="false">IF(AND(Data!$B17="PROFI",Data!$C17="Ženy"),Data!I17,0)</f>
        <v>0</v>
      </c>
      <c r="J16" s="0" t="n">
        <f aca="false">IF(AND(Data!$B17="PROFI",Data!$C17="Ženy"),Data!J17,0)</f>
        <v>0</v>
      </c>
      <c r="K16" s="0" t="n">
        <f aca="false">IF(AND(Data!$B17="PROFI",Data!$C17="Ženy"),Data!K17,0)</f>
        <v>0</v>
      </c>
      <c r="L16" s="0" t="n">
        <f aca="false">IF(AND(Data!$B17="PROFI",Data!$C17="Ženy"),Data!L17,0)</f>
        <v>0</v>
      </c>
    </row>
    <row r="17" customFormat="false" ht="13.8" hidden="false" customHeight="false" outlineLevel="0" collapsed="false">
      <c r="A17" s="0" t="n">
        <f aca="false">B17*1000000000+K17*1000000-L17*1000+ROW(A17)</f>
        <v>17</v>
      </c>
      <c r="B17" s="0" t="n">
        <f aca="false">IF(AND(Data!$B18="PROFI",Data!$C18="Ženy"),Data!M18,0)</f>
        <v>0</v>
      </c>
      <c r="C17" s="0" t="str">
        <f aca="false">IF(AND(Data!$B18="PROFI",Data!$C18="Ženy"),Data!A18,"")</f>
        <v/>
      </c>
      <c r="D17" s="0" t="n">
        <f aca="false">IF(AND(Data!$B18="PROFI",Data!$C18="Ženy"),Data!D18,0)</f>
        <v>0</v>
      </c>
      <c r="E17" s="0" t="n">
        <f aca="false">IF(AND(Data!$B18="PROFI",Data!$C18="Ženy"),Data!E18,0)</f>
        <v>0</v>
      </c>
      <c r="F17" s="0" t="n">
        <f aca="false">IF(AND(Data!$B18="PROFI",Data!$C18="Ženy"),Data!F18,0)</f>
        <v>0</v>
      </c>
      <c r="G17" s="0" t="n">
        <f aca="false">IF(AND(Data!$B18="PROFI",Data!$C18="Ženy"),Data!G18,0)</f>
        <v>0</v>
      </c>
      <c r="H17" s="0" t="n">
        <f aca="false">IF(AND(Data!$B18="PROFI",Data!$C18="Ženy"),Data!H18,0)</f>
        <v>0</v>
      </c>
      <c r="I17" s="0" t="n">
        <f aca="false">IF(AND(Data!$B18="PROFI",Data!$C18="Ženy"),Data!I18,0)</f>
        <v>0</v>
      </c>
      <c r="J17" s="0" t="n">
        <f aca="false">IF(AND(Data!$B18="PROFI",Data!$C18="Ženy"),Data!J18,0)</f>
        <v>0</v>
      </c>
      <c r="K17" s="0" t="n">
        <f aca="false">IF(AND(Data!$B18="PROFI",Data!$C18="Ženy"),Data!K18,0)</f>
        <v>0</v>
      </c>
      <c r="L17" s="0" t="n">
        <f aca="false">IF(AND(Data!$B18="PROFI",Data!$C18="Ženy"),Data!L18,0)</f>
        <v>0</v>
      </c>
    </row>
    <row r="18" customFormat="false" ht="13.8" hidden="false" customHeight="false" outlineLevel="0" collapsed="false">
      <c r="A18" s="0" t="n">
        <f aca="false">B18*1000000000+K18*1000000-L18*1000+ROW(A18)</f>
        <v>251078998018</v>
      </c>
      <c r="B18" s="0" t="n">
        <f aca="false">IF(AND(Data!$B19="PROFI",Data!$C19="Ženy"),Data!M19,0)</f>
        <v>251</v>
      </c>
      <c r="C18" s="0" t="str">
        <f aca="false">IF(AND(Data!$B19="PROFI",Data!$C19="Ženy"),Data!A19,"")</f>
        <v>Janková Libuše</v>
      </c>
      <c r="D18" s="0" t="n">
        <f aca="false">IF(AND(Data!$B19="PROFI",Data!$C19="Ženy"),Data!D19,0)</f>
        <v>85</v>
      </c>
      <c r="E18" s="0" t="n">
        <f aca="false">IF(AND(Data!$B19="PROFI",Data!$C19="Ženy"),Data!E19,0)</f>
        <v>34</v>
      </c>
      <c r="F18" s="0" t="n">
        <f aca="false">IF(AND(Data!$B19="PROFI",Data!$C19="Ženy"),Data!F19,0)</f>
        <v>1</v>
      </c>
      <c r="G18" s="0" t="n">
        <f aca="false">IF(AND(Data!$B19="PROFI",Data!$C19="Ženy"),Data!G19,0)</f>
        <v>87</v>
      </c>
      <c r="H18" s="0" t="n">
        <f aca="false">IF(AND(Data!$B19="PROFI",Data!$C19="Ženy"),Data!H19,0)</f>
        <v>45</v>
      </c>
      <c r="I18" s="0" t="n">
        <f aca="false">IF(AND(Data!$B19="PROFI",Data!$C19="Ženy"),Data!I19,0)</f>
        <v>1</v>
      </c>
      <c r="J18" s="0" t="n">
        <f aca="false">IF(AND(Data!$B19="PROFI",Data!$C19="Ženy"),Data!J19,0)</f>
        <v>172</v>
      </c>
      <c r="K18" s="0" t="n">
        <f aca="false">IF(AND(Data!$B19="PROFI",Data!$C19="Ženy"),Data!K19,0)</f>
        <v>79</v>
      </c>
      <c r="L18" s="0" t="n">
        <f aca="false">IF(AND(Data!$B19="PROFI",Data!$C19="Ženy"),Data!L19,0)</f>
        <v>2</v>
      </c>
    </row>
    <row r="19" customFormat="false" ht="13.8" hidden="false" customHeight="false" outlineLevel="0" collapsed="false">
      <c r="A19" s="0" t="n">
        <f aca="false">B19*1000000000+K19*1000000-L19*1000+ROW(A19)</f>
        <v>252083996019</v>
      </c>
      <c r="B19" s="0" t="n">
        <f aca="false">IF(AND(Data!$B20="PROFI",Data!$C20="Ženy"),Data!M20,0)</f>
        <v>252</v>
      </c>
      <c r="C19" s="0" t="str">
        <f aca="false">IF(AND(Data!$B20="PROFI",Data!$C20="Ženy"),Data!A20,"")</f>
        <v>Rosendorfová Radka</v>
      </c>
      <c r="D19" s="0" t="n">
        <f aca="false">IF(AND(Data!$B20="PROFI",Data!$C20="Ženy"),Data!D20,0)</f>
        <v>85</v>
      </c>
      <c r="E19" s="0" t="n">
        <f aca="false">IF(AND(Data!$B20="PROFI",Data!$C20="Ženy"),Data!E20,0)</f>
        <v>40</v>
      </c>
      <c r="F19" s="0" t="n">
        <f aca="false">IF(AND(Data!$B20="PROFI",Data!$C20="Ženy"),Data!F20,0)</f>
        <v>2</v>
      </c>
      <c r="G19" s="0" t="n">
        <f aca="false">IF(AND(Data!$B20="PROFI",Data!$C20="Ženy"),Data!G20,0)</f>
        <v>83</v>
      </c>
      <c r="H19" s="0" t="n">
        <f aca="false">IF(AND(Data!$B20="PROFI",Data!$C20="Ženy"),Data!H20,0)</f>
        <v>44</v>
      </c>
      <c r="I19" s="0" t="n">
        <f aca="false">IF(AND(Data!$B20="PROFI",Data!$C20="Ženy"),Data!I20,0)</f>
        <v>2</v>
      </c>
      <c r="J19" s="0" t="n">
        <f aca="false">IF(AND(Data!$B20="PROFI",Data!$C20="Ženy"),Data!J20,0)</f>
        <v>168</v>
      </c>
      <c r="K19" s="0" t="n">
        <f aca="false">IF(AND(Data!$B20="PROFI",Data!$C20="Ženy"),Data!K20,0)</f>
        <v>84</v>
      </c>
      <c r="L19" s="0" t="n">
        <f aca="false">IF(AND(Data!$B20="PROFI",Data!$C20="Ženy"),Data!L20,0)</f>
        <v>4</v>
      </c>
    </row>
    <row r="20" customFormat="false" ht="13.8" hidden="false" customHeight="false" outlineLevel="0" collapsed="false">
      <c r="A20" s="0" t="n">
        <f aca="false">B20*1000000000+K20*1000000-L20*1000+ROW(A20)</f>
        <v>20</v>
      </c>
      <c r="B20" s="0" t="n">
        <f aca="false">IF(AND(Data!$B21="PROFI",Data!$C21="Ženy"),Data!M21,0)</f>
        <v>0</v>
      </c>
      <c r="C20" s="0" t="str">
        <f aca="false">IF(AND(Data!$B21="PROFI",Data!$C21="Ženy"),Data!A21,"")</f>
        <v/>
      </c>
      <c r="D20" s="0" t="n">
        <f aca="false">IF(AND(Data!$B21="PROFI",Data!$C21="Ženy"),Data!D21,0)</f>
        <v>0</v>
      </c>
      <c r="E20" s="0" t="n">
        <f aca="false">IF(AND(Data!$B21="PROFI",Data!$C21="Ženy"),Data!E21,0)</f>
        <v>0</v>
      </c>
      <c r="F20" s="0" t="n">
        <f aca="false">IF(AND(Data!$B21="PROFI",Data!$C21="Ženy"),Data!F21,0)</f>
        <v>0</v>
      </c>
      <c r="G20" s="0" t="n">
        <f aca="false">IF(AND(Data!$B21="PROFI",Data!$C21="Ženy"),Data!G21,0)</f>
        <v>0</v>
      </c>
      <c r="H20" s="0" t="n">
        <f aca="false">IF(AND(Data!$B21="PROFI",Data!$C21="Ženy"),Data!H21,0)</f>
        <v>0</v>
      </c>
      <c r="I20" s="0" t="n">
        <f aca="false">IF(AND(Data!$B21="PROFI",Data!$C21="Ženy"),Data!I21,0)</f>
        <v>0</v>
      </c>
      <c r="J20" s="0" t="n">
        <f aca="false">IF(AND(Data!$B21="PROFI",Data!$C21="Ženy"),Data!J21,0)</f>
        <v>0</v>
      </c>
      <c r="K20" s="0" t="n">
        <f aca="false">IF(AND(Data!$B21="PROFI",Data!$C21="Ženy"),Data!K21,0)</f>
        <v>0</v>
      </c>
      <c r="L20" s="0" t="n">
        <f aca="false">IF(AND(Data!$B21="PROFI",Data!$C21="Ženy"),Data!L21,0)</f>
        <v>0</v>
      </c>
    </row>
    <row r="21" customFormat="false" ht="13.8" hidden="false" customHeight="false" outlineLevel="0" collapsed="false">
      <c r="A21" s="0" t="n">
        <f aca="false">B21*1000000000+K21*1000000-L21*1000+ROW(A21)</f>
        <v>21</v>
      </c>
      <c r="B21" s="0" t="n">
        <f aca="false">IF(AND(Data!$B22="PROFI",Data!$C22="Ženy"),Data!M22,0)</f>
        <v>0</v>
      </c>
      <c r="C21" s="0" t="str">
        <f aca="false">IF(AND(Data!$B22="PROFI",Data!$C22="Ženy"),Data!A22,"")</f>
        <v/>
      </c>
      <c r="D21" s="0" t="n">
        <f aca="false">IF(AND(Data!$B22="PROFI",Data!$C22="Ženy"),Data!D22,0)</f>
        <v>0</v>
      </c>
      <c r="E21" s="0" t="n">
        <f aca="false">IF(AND(Data!$B22="PROFI",Data!$C22="Ženy"),Data!E22,0)</f>
        <v>0</v>
      </c>
      <c r="F21" s="0" t="n">
        <f aca="false">IF(AND(Data!$B22="PROFI",Data!$C22="Ženy"),Data!F22,0)</f>
        <v>0</v>
      </c>
      <c r="G21" s="0" t="n">
        <f aca="false">IF(AND(Data!$B22="PROFI",Data!$C22="Ženy"),Data!G22,0)</f>
        <v>0</v>
      </c>
      <c r="H21" s="0" t="n">
        <f aca="false">IF(AND(Data!$B22="PROFI",Data!$C22="Ženy"),Data!H22,0)</f>
        <v>0</v>
      </c>
      <c r="I21" s="0" t="n">
        <f aca="false">IF(AND(Data!$B22="PROFI",Data!$C22="Ženy"),Data!I22,0)</f>
        <v>0</v>
      </c>
      <c r="J21" s="0" t="n">
        <f aca="false">IF(AND(Data!$B22="PROFI",Data!$C22="Ženy"),Data!J22,0)</f>
        <v>0</v>
      </c>
      <c r="K21" s="0" t="n">
        <f aca="false">IF(AND(Data!$B22="PROFI",Data!$C22="Ženy"),Data!K22,0)</f>
        <v>0</v>
      </c>
      <c r="L21" s="0" t="n">
        <f aca="false">IF(AND(Data!$B22="PROFI",Data!$C22="Ženy"),Data!L22,0)</f>
        <v>0</v>
      </c>
    </row>
    <row r="22" customFormat="false" ht="13.8" hidden="false" customHeight="false" outlineLevel="0" collapsed="false">
      <c r="A22" s="0" t="n">
        <f aca="false">B22*1000000000+K22*1000000-L22*1000+ROW(A22)</f>
        <v>249082998022</v>
      </c>
      <c r="B22" s="0" t="n">
        <f aca="false">IF(AND(Data!$B23="PROFI",Data!$C23="Ženy"),Data!M23,0)</f>
        <v>249</v>
      </c>
      <c r="C22" s="0" t="str">
        <f aca="false">IF(AND(Data!$B23="PROFI",Data!$C23="Ženy"),Data!A23,"")</f>
        <v>Jana Pavlů</v>
      </c>
      <c r="D22" s="0" t="n">
        <f aca="false">IF(AND(Data!$B23="PROFI",Data!$C23="Ženy"),Data!D23,0)</f>
        <v>81</v>
      </c>
      <c r="E22" s="0" t="n">
        <f aca="false">IF(AND(Data!$B23="PROFI",Data!$C23="Ženy"),Data!E23,0)</f>
        <v>39</v>
      </c>
      <c r="F22" s="0" t="n">
        <f aca="false">IF(AND(Data!$B23="PROFI",Data!$C23="Ženy"),Data!F23,0)</f>
        <v>1</v>
      </c>
      <c r="G22" s="0" t="n">
        <f aca="false">IF(AND(Data!$B23="PROFI",Data!$C23="Ženy"),Data!G23,0)</f>
        <v>85</v>
      </c>
      <c r="H22" s="0" t="n">
        <f aca="false">IF(AND(Data!$B23="PROFI",Data!$C23="Ženy"),Data!H23,0)</f>
        <v>44</v>
      </c>
      <c r="I22" s="0" t="n">
        <f aca="false">IF(AND(Data!$B23="PROFI",Data!$C23="Ženy"),Data!I23,0)</f>
        <v>1</v>
      </c>
      <c r="J22" s="0" t="n">
        <f aca="false">IF(AND(Data!$B23="PROFI",Data!$C23="Ženy"),Data!J23,0)</f>
        <v>166</v>
      </c>
      <c r="K22" s="0" t="n">
        <f aca="false">IF(AND(Data!$B23="PROFI",Data!$C23="Ženy"),Data!K23,0)</f>
        <v>83</v>
      </c>
      <c r="L22" s="0" t="n">
        <f aca="false">IF(AND(Data!$B23="PROFI",Data!$C23="Ženy"),Data!L23,0)</f>
        <v>2</v>
      </c>
    </row>
    <row r="23" customFormat="false" ht="13.8" hidden="false" customHeight="false" outlineLevel="0" collapsed="false">
      <c r="A23" s="0" t="n">
        <f aca="false">B23*1000000000+K23*1000000-L23*1000+ROW(A23)</f>
        <v>23</v>
      </c>
      <c r="B23" s="0" t="n">
        <f aca="false">IF(AND(Data!$B24="PROFI",Data!$C24="Ženy"),Data!M24,0)</f>
        <v>0</v>
      </c>
      <c r="C23" s="0" t="str">
        <f aca="false">IF(AND(Data!$B24="PROFI",Data!$C24="Ženy"),Data!A24,"")</f>
        <v/>
      </c>
      <c r="D23" s="0" t="n">
        <f aca="false">IF(AND(Data!$B24="PROFI",Data!$C24="Ženy"),Data!D24,0)</f>
        <v>0</v>
      </c>
      <c r="E23" s="0" t="n">
        <f aca="false">IF(AND(Data!$B24="PROFI",Data!$C24="Ženy"),Data!E24,0)</f>
        <v>0</v>
      </c>
      <c r="F23" s="0" t="n">
        <f aca="false">IF(AND(Data!$B24="PROFI",Data!$C24="Ženy"),Data!F24,0)</f>
        <v>0</v>
      </c>
      <c r="G23" s="0" t="n">
        <f aca="false">IF(AND(Data!$B24="PROFI",Data!$C24="Ženy"),Data!G24,0)</f>
        <v>0</v>
      </c>
      <c r="H23" s="0" t="n">
        <f aca="false">IF(AND(Data!$B24="PROFI",Data!$C24="Ženy"),Data!H24,0)</f>
        <v>0</v>
      </c>
      <c r="I23" s="0" t="n">
        <f aca="false">IF(AND(Data!$B24="PROFI",Data!$C24="Ženy"),Data!I24,0)</f>
        <v>0</v>
      </c>
      <c r="J23" s="0" t="n">
        <f aca="false">IF(AND(Data!$B24="PROFI",Data!$C24="Ženy"),Data!J24,0)</f>
        <v>0</v>
      </c>
      <c r="K23" s="0" t="n">
        <f aca="false">IF(AND(Data!$B24="PROFI",Data!$C24="Ženy"),Data!K24,0)</f>
        <v>0</v>
      </c>
      <c r="L23" s="0" t="n">
        <f aca="false">IF(AND(Data!$B24="PROFI",Data!$C24="Ženy"),Data!L24,0)</f>
        <v>0</v>
      </c>
    </row>
    <row r="24" customFormat="false" ht="13.8" hidden="false" customHeight="false" outlineLevel="0" collapsed="false">
      <c r="A24" s="0" t="n">
        <f aca="false">B24*1000000000+K24*1000000-L24*1000+ROW(A24)</f>
        <v>24</v>
      </c>
      <c r="B24" s="0" t="n">
        <f aca="false">IF(AND(Data!$B25="PROFI",Data!$C25="Ženy"),Data!M25,0)</f>
        <v>0</v>
      </c>
      <c r="C24" s="0" t="str">
        <f aca="false">IF(AND(Data!$B25="PROFI",Data!$C25="Ženy"),Data!A25,"")</f>
        <v/>
      </c>
      <c r="D24" s="0" t="n">
        <f aca="false">IF(AND(Data!$B25="PROFI",Data!$C25="Ženy"),Data!D25,0)</f>
        <v>0</v>
      </c>
      <c r="E24" s="0" t="n">
        <f aca="false">IF(AND(Data!$B25="PROFI",Data!$C25="Ženy"),Data!E25,0)</f>
        <v>0</v>
      </c>
      <c r="F24" s="0" t="n">
        <f aca="false">IF(AND(Data!$B25="PROFI",Data!$C25="Ženy"),Data!F25,0)</f>
        <v>0</v>
      </c>
      <c r="G24" s="0" t="n">
        <f aca="false">IF(AND(Data!$B25="PROFI",Data!$C25="Ženy"),Data!G25,0)</f>
        <v>0</v>
      </c>
      <c r="H24" s="0" t="n">
        <f aca="false">IF(AND(Data!$B25="PROFI",Data!$C25="Ženy"),Data!H25,0)</f>
        <v>0</v>
      </c>
      <c r="I24" s="0" t="n">
        <f aca="false">IF(AND(Data!$B25="PROFI",Data!$C25="Ženy"),Data!I25,0)</f>
        <v>0</v>
      </c>
      <c r="J24" s="0" t="n">
        <f aca="false">IF(AND(Data!$B25="PROFI",Data!$C25="Ženy"),Data!J25,0)</f>
        <v>0</v>
      </c>
      <c r="K24" s="0" t="n">
        <f aca="false">IF(AND(Data!$B25="PROFI",Data!$C25="Ženy"),Data!K25,0)</f>
        <v>0</v>
      </c>
      <c r="L24" s="0" t="n">
        <f aca="false">IF(AND(Data!$B25="PROFI",Data!$C25="Ženy"),Data!L25,0)</f>
        <v>0</v>
      </c>
    </row>
    <row r="25" customFormat="false" ht="13.8" hidden="false" customHeight="false" outlineLevel="0" collapsed="false">
      <c r="A25" s="0" t="n">
        <f aca="false">B25*1000000000+K25*1000000-L25*1000+ROW(A25)</f>
        <v>233053995025</v>
      </c>
      <c r="B25" s="0" t="n">
        <f aca="false">IF(AND(Data!$B26="PROFI",Data!$C26="Ženy"),Data!M26,0)</f>
        <v>233</v>
      </c>
      <c r="C25" s="0" t="str">
        <f aca="false">IF(AND(Data!$B26="PROFI",Data!$C26="Ženy"),Data!A26,"")</f>
        <v>Mirka Čáslavská</v>
      </c>
      <c r="D25" s="0" t="n">
        <f aca="false">IF(AND(Data!$B26="PROFI",Data!$C26="Ženy"),Data!D26,0)</f>
        <v>89</v>
      </c>
      <c r="E25" s="0" t="n">
        <f aca="false">IF(AND(Data!$B26="PROFI",Data!$C26="Ženy"),Data!E26,0)</f>
        <v>36</v>
      </c>
      <c r="F25" s="0" t="n">
        <f aca="false">IF(AND(Data!$B26="PROFI",Data!$C26="Ženy"),Data!F26,0)</f>
        <v>2</v>
      </c>
      <c r="G25" s="0" t="n">
        <f aca="false">IF(AND(Data!$B26="PROFI",Data!$C26="Ženy"),Data!G26,0)</f>
        <v>90</v>
      </c>
      <c r="H25" s="0" t="n">
        <f aca="false">IF(AND(Data!$B26="PROFI",Data!$C26="Ženy"),Data!H26,0)</f>
        <v>18</v>
      </c>
      <c r="I25" s="0" t="n">
        <f aca="false">IF(AND(Data!$B26="PROFI",Data!$C26="Ženy"),Data!I26,0)</f>
        <v>3</v>
      </c>
      <c r="J25" s="0" t="n">
        <f aca="false">IF(AND(Data!$B26="PROFI",Data!$C26="Ženy"),Data!J26,0)</f>
        <v>179</v>
      </c>
      <c r="K25" s="0" t="n">
        <f aca="false">IF(AND(Data!$B26="PROFI",Data!$C26="Ženy"),Data!K26,0)</f>
        <v>54</v>
      </c>
      <c r="L25" s="0" t="n">
        <f aca="false">IF(AND(Data!$B26="PROFI",Data!$C26="Ženy"),Data!L26,0)</f>
        <v>5</v>
      </c>
    </row>
    <row r="26" customFormat="false" ht="13.8" hidden="false" customHeight="false" outlineLevel="0" collapsed="false">
      <c r="A26" s="0" t="n">
        <f aca="false">B26*1000000000+K26*1000000-L26*1000+ROW(A26)</f>
        <v>26</v>
      </c>
      <c r="B26" s="0" t="n">
        <f aca="false">IF(AND(Data!$B27="PROFI",Data!$C27="Ženy"),Data!M27,0)</f>
        <v>0</v>
      </c>
      <c r="C26" s="0" t="str">
        <f aca="false">IF(AND(Data!$B27="PROFI",Data!$C27="Ženy"),Data!A27,"")</f>
        <v/>
      </c>
      <c r="D26" s="0" t="n">
        <f aca="false">IF(AND(Data!$B27="PROFI",Data!$C27="Ženy"),Data!D27,0)</f>
        <v>0</v>
      </c>
      <c r="E26" s="0" t="n">
        <f aca="false">IF(AND(Data!$B27="PROFI",Data!$C27="Ženy"),Data!E27,0)</f>
        <v>0</v>
      </c>
      <c r="F26" s="0" t="n">
        <f aca="false">IF(AND(Data!$B27="PROFI",Data!$C27="Ženy"),Data!F27,0)</f>
        <v>0</v>
      </c>
      <c r="G26" s="0" t="n">
        <f aca="false">IF(AND(Data!$B27="PROFI",Data!$C27="Ženy"),Data!G27,0)</f>
        <v>0</v>
      </c>
      <c r="H26" s="0" t="n">
        <f aca="false">IF(AND(Data!$B27="PROFI",Data!$C27="Ženy"),Data!H27,0)</f>
        <v>0</v>
      </c>
      <c r="I26" s="0" t="n">
        <f aca="false">IF(AND(Data!$B27="PROFI",Data!$C27="Ženy"),Data!I27,0)</f>
        <v>0</v>
      </c>
      <c r="J26" s="0" t="n">
        <f aca="false">IF(AND(Data!$B27="PROFI",Data!$C27="Ženy"),Data!J27,0)</f>
        <v>0</v>
      </c>
      <c r="K26" s="0" t="n">
        <f aca="false">IF(AND(Data!$B27="PROFI",Data!$C27="Ženy"),Data!K27,0)</f>
        <v>0</v>
      </c>
      <c r="L26" s="0" t="n">
        <f aca="false">IF(AND(Data!$B27="PROFI",Data!$C27="Ženy"),Data!L27,0)</f>
        <v>0</v>
      </c>
    </row>
    <row r="27" customFormat="false" ht="13.8" hidden="false" customHeight="false" outlineLevel="0" collapsed="false">
      <c r="A27" s="0" t="n">
        <f aca="false">B27*1000000000+K27*1000000-L27*1000+ROW(A27)</f>
        <v>27</v>
      </c>
      <c r="B27" s="0" t="n">
        <f aca="false">IF(AND(Data!$B28="PROFI",Data!$C28="Ženy"),Data!M28,0)</f>
        <v>0</v>
      </c>
      <c r="C27" s="0" t="str">
        <f aca="false">IF(AND(Data!$B28="PROFI",Data!$C28="Ženy"),Data!A28,"")</f>
        <v/>
      </c>
      <c r="D27" s="0" t="n">
        <f aca="false">IF(AND(Data!$B28="PROFI",Data!$C28="Ženy"),Data!D28,0)</f>
        <v>0</v>
      </c>
      <c r="E27" s="0" t="n">
        <f aca="false">IF(AND(Data!$B28="PROFI",Data!$C28="Ženy"),Data!E28,0)</f>
        <v>0</v>
      </c>
      <c r="F27" s="0" t="n">
        <f aca="false">IF(AND(Data!$B28="PROFI",Data!$C28="Ženy"),Data!F28,0)</f>
        <v>0</v>
      </c>
      <c r="G27" s="0" t="n">
        <f aca="false">IF(AND(Data!$B28="PROFI",Data!$C28="Ženy"),Data!G28,0)</f>
        <v>0</v>
      </c>
      <c r="H27" s="0" t="n">
        <f aca="false">IF(AND(Data!$B28="PROFI",Data!$C28="Ženy"),Data!H28,0)</f>
        <v>0</v>
      </c>
      <c r="I27" s="0" t="n">
        <f aca="false">IF(AND(Data!$B28="PROFI",Data!$C28="Ženy"),Data!I28,0)</f>
        <v>0</v>
      </c>
      <c r="J27" s="0" t="n">
        <f aca="false">IF(AND(Data!$B28="PROFI",Data!$C28="Ženy"),Data!J28,0)</f>
        <v>0</v>
      </c>
      <c r="K27" s="0" t="n">
        <f aca="false">IF(AND(Data!$B28="PROFI",Data!$C28="Ženy"),Data!K28,0)</f>
        <v>0</v>
      </c>
      <c r="L27" s="0" t="n">
        <f aca="false">IF(AND(Data!$B28="PROFI",Data!$C28="Ženy"),Data!L28,0)</f>
        <v>0</v>
      </c>
    </row>
    <row r="28" customFormat="false" ht="13.8" hidden="false" customHeight="false" outlineLevel="0" collapsed="false">
      <c r="A28" s="0" t="n">
        <f aca="false">B28*1000000000+K28*1000000-L28*1000+ROW(A28)</f>
        <v>28</v>
      </c>
      <c r="B28" s="0" t="n">
        <f aca="false">IF(AND(Data!$B29="PROFI",Data!$C29="Ženy"),Data!M29,0)</f>
        <v>0</v>
      </c>
      <c r="C28" s="0" t="str">
        <f aca="false">IF(AND(Data!$B29="PROFI",Data!$C29="Ženy"),Data!A29,"")</f>
        <v/>
      </c>
      <c r="D28" s="0" t="n">
        <f aca="false">IF(AND(Data!$B29="PROFI",Data!$C29="Ženy"),Data!D29,0)</f>
        <v>0</v>
      </c>
      <c r="E28" s="0" t="n">
        <f aca="false">IF(AND(Data!$B29="PROFI",Data!$C29="Ženy"),Data!E29,0)</f>
        <v>0</v>
      </c>
      <c r="F28" s="0" t="n">
        <f aca="false">IF(AND(Data!$B29="PROFI",Data!$C29="Ženy"),Data!F29,0)</f>
        <v>0</v>
      </c>
      <c r="G28" s="0" t="n">
        <f aca="false">IF(AND(Data!$B29="PROFI",Data!$C29="Ženy"),Data!G29,0)</f>
        <v>0</v>
      </c>
      <c r="H28" s="0" t="n">
        <f aca="false">IF(AND(Data!$B29="PROFI",Data!$C29="Ženy"),Data!H29,0)</f>
        <v>0</v>
      </c>
      <c r="I28" s="0" t="n">
        <f aca="false">IF(AND(Data!$B29="PROFI",Data!$C29="Ženy"),Data!I29,0)</f>
        <v>0</v>
      </c>
      <c r="J28" s="0" t="n">
        <f aca="false">IF(AND(Data!$B29="PROFI",Data!$C29="Ženy"),Data!J29,0)</f>
        <v>0</v>
      </c>
      <c r="K28" s="0" t="n">
        <f aca="false">IF(AND(Data!$B29="PROFI",Data!$C29="Ženy"),Data!K29,0)</f>
        <v>0</v>
      </c>
      <c r="L28" s="0" t="n">
        <f aca="false">IF(AND(Data!$B29="PROFI",Data!$C29="Ženy"),Data!L29,0)</f>
        <v>0</v>
      </c>
    </row>
    <row r="29" customFormat="false" ht="13.8" hidden="false" customHeight="false" outlineLevel="0" collapsed="false">
      <c r="A29" s="0" t="n">
        <f aca="false">B29*1000000000+K29*1000000-L29*1000+ROW(A29)</f>
        <v>29</v>
      </c>
      <c r="B29" s="0" t="n">
        <f aca="false">IF(AND(Data!$B30="PROFI",Data!$C30="Ženy"),Data!M30,0)</f>
        <v>0</v>
      </c>
      <c r="C29" s="0" t="str">
        <f aca="false">IF(AND(Data!$B30="PROFI",Data!$C30="Ženy"),Data!A30,"")</f>
        <v/>
      </c>
      <c r="D29" s="0" t="n">
        <f aca="false">IF(AND(Data!$B30="PROFI",Data!$C30="Ženy"),Data!D30,0)</f>
        <v>0</v>
      </c>
      <c r="E29" s="0" t="n">
        <f aca="false">IF(AND(Data!$B30="PROFI",Data!$C30="Ženy"),Data!E30,0)</f>
        <v>0</v>
      </c>
      <c r="F29" s="0" t="n">
        <f aca="false">IF(AND(Data!$B30="PROFI",Data!$C30="Ženy"),Data!F30,0)</f>
        <v>0</v>
      </c>
      <c r="G29" s="0" t="n">
        <f aca="false">IF(AND(Data!$B30="PROFI",Data!$C30="Ženy"),Data!G30,0)</f>
        <v>0</v>
      </c>
      <c r="H29" s="0" t="n">
        <f aca="false">IF(AND(Data!$B30="PROFI",Data!$C30="Ženy"),Data!H30,0)</f>
        <v>0</v>
      </c>
      <c r="I29" s="0" t="n">
        <f aca="false">IF(AND(Data!$B30="PROFI",Data!$C30="Ženy"),Data!I30,0)</f>
        <v>0</v>
      </c>
      <c r="J29" s="0" t="n">
        <f aca="false">IF(AND(Data!$B30="PROFI",Data!$C30="Ženy"),Data!J30,0)</f>
        <v>0</v>
      </c>
      <c r="K29" s="0" t="n">
        <f aca="false">IF(AND(Data!$B30="PROFI",Data!$C30="Ženy"),Data!K30,0)</f>
        <v>0</v>
      </c>
      <c r="L29" s="0" t="n">
        <f aca="false">IF(AND(Data!$B30="PROFI",Data!$C30="Ženy"),Data!L30,0)</f>
        <v>0</v>
      </c>
    </row>
    <row r="30" customFormat="false" ht="13.8" hidden="false" customHeight="false" outlineLevel="0" collapsed="false">
      <c r="A30" s="0" t="n">
        <f aca="false">B30*1000000000+K30*1000000-L30*1000+ROW(A30)</f>
        <v>30</v>
      </c>
      <c r="B30" s="0" t="n">
        <f aca="false">IF(AND(Data!$B31="PROFI",Data!$C31="Ženy"),Data!M31,0)</f>
        <v>0</v>
      </c>
      <c r="C30" s="0" t="str">
        <f aca="false">IF(AND(Data!$B31="PROFI",Data!$C31="Ženy"),Data!A31,"")</f>
        <v/>
      </c>
      <c r="D30" s="0" t="n">
        <f aca="false">IF(AND(Data!$B31="PROFI",Data!$C31="Ženy"),Data!D31,0)</f>
        <v>0</v>
      </c>
      <c r="E30" s="0" t="n">
        <f aca="false">IF(AND(Data!$B31="PROFI",Data!$C31="Ženy"),Data!E31,0)</f>
        <v>0</v>
      </c>
      <c r="F30" s="0" t="n">
        <f aca="false">IF(AND(Data!$B31="PROFI",Data!$C31="Ženy"),Data!F31,0)</f>
        <v>0</v>
      </c>
      <c r="G30" s="0" t="n">
        <f aca="false">IF(AND(Data!$B31="PROFI",Data!$C31="Ženy"),Data!G31,0)</f>
        <v>0</v>
      </c>
      <c r="H30" s="0" t="n">
        <f aca="false">IF(AND(Data!$B31="PROFI",Data!$C31="Ženy"),Data!H31,0)</f>
        <v>0</v>
      </c>
      <c r="I30" s="0" t="n">
        <f aca="false">IF(AND(Data!$B31="PROFI",Data!$C31="Ženy"),Data!I31,0)</f>
        <v>0</v>
      </c>
      <c r="J30" s="0" t="n">
        <f aca="false">IF(AND(Data!$B31="PROFI",Data!$C31="Ženy"),Data!J31,0)</f>
        <v>0</v>
      </c>
      <c r="K30" s="0" t="n">
        <f aca="false">IF(AND(Data!$B31="PROFI",Data!$C31="Ženy"),Data!K31,0)</f>
        <v>0</v>
      </c>
      <c r="L30" s="0" t="n">
        <f aca="false">IF(AND(Data!$B31="PROFI",Data!$C31="Ženy"),Data!L31,0)</f>
        <v>0</v>
      </c>
    </row>
    <row r="31" customFormat="false" ht="13.8" hidden="false" customHeight="false" outlineLevel="0" collapsed="false">
      <c r="A31" s="0" t="n">
        <f aca="false">B31*1000000000+K31*1000000-L31*1000+ROW(A31)</f>
        <v>31</v>
      </c>
      <c r="B31" s="0" t="n">
        <f aca="false">IF(AND(Data!$B32="PROFI",Data!$C32="Ženy"),Data!M32,0)</f>
        <v>0</v>
      </c>
      <c r="C31" s="0" t="str">
        <f aca="false">IF(AND(Data!$B32="PROFI",Data!$C32="Ženy"),Data!A32,"")</f>
        <v/>
      </c>
      <c r="D31" s="0" t="n">
        <f aca="false">IF(AND(Data!$B32="PROFI",Data!$C32="Ženy"),Data!D32,0)</f>
        <v>0</v>
      </c>
      <c r="E31" s="0" t="n">
        <f aca="false">IF(AND(Data!$B32="PROFI",Data!$C32="Ženy"),Data!E32,0)</f>
        <v>0</v>
      </c>
      <c r="F31" s="0" t="n">
        <f aca="false">IF(AND(Data!$B32="PROFI",Data!$C32="Ženy"),Data!F32,0)</f>
        <v>0</v>
      </c>
      <c r="G31" s="0" t="n">
        <f aca="false">IF(AND(Data!$B32="PROFI",Data!$C32="Ženy"),Data!G32,0)</f>
        <v>0</v>
      </c>
      <c r="H31" s="0" t="n">
        <f aca="false">IF(AND(Data!$B32="PROFI",Data!$C32="Ženy"),Data!H32,0)</f>
        <v>0</v>
      </c>
      <c r="I31" s="0" t="n">
        <f aca="false">IF(AND(Data!$B32="PROFI",Data!$C32="Ženy"),Data!I32,0)</f>
        <v>0</v>
      </c>
      <c r="J31" s="0" t="n">
        <f aca="false">IF(AND(Data!$B32="PROFI",Data!$C32="Ženy"),Data!J32,0)</f>
        <v>0</v>
      </c>
      <c r="K31" s="0" t="n">
        <f aca="false">IF(AND(Data!$B32="PROFI",Data!$C32="Ženy"),Data!K32,0)</f>
        <v>0</v>
      </c>
      <c r="L31" s="0" t="n">
        <f aca="false">IF(AND(Data!$B32="PROFI",Data!$C32="Ženy"),Data!L32,0)</f>
        <v>0</v>
      </c>
    </row>
    <row r="32" customFormat="false" ht="13.8" hidden="false" customHeight="false" outlineLevel="0" collapsed="false">
      <c r="A32" s="0" t="n">
        <f aca="false">B32*1000000000+K32*1000000-L32*1000+ROW(A32)</f>
        <v>32</v>
      </c>
      <c r="B32" s="0" t="n">
        <f aca="false">IF(AND(Data!$B33="PROFI",Data!$C33="Ženy"),Data!M33,0)</f>
        <v>0</v>
      </c>
      <c r="C32" s="0" t="str">
        <f aca="false">IF(AND(Data!$B33="PROFI",Data!$C33="Ženy"),Data!A33,"")</f>
        <v/>
      </c>
      <c r="D32" s="0" t="n">
        <f aca="false">IF(AND(Data!$B33="PROFI",Data!$C33="Ženy"),Data!D33,0)</f>
        <v>0</v>
      </c>
      <c r="E32" s="0" t="n">
        <f aca="false">IF(AND(Data!$B33="PROFI",Data!$C33="Ženy"),Data!E33,0)</f>
        <v>0</v>
      </c>
      <c r="F32" s="0" t="n">
        <f aca="false">IF(AND(Data!$B33="PROFI",Data!$C33="Ženy"),Data!F33,0)</f>
        <v>0</v>
      </c>
      <c r="G32" s="0" t="n">
        <f aca="false">IF(AND(Data!$B33="PROFI",Data!$C33="Ženy"),Data!G33,0)</f>
        <v>0</v>
      </c>
      <c r="H32" s="0" t="n">
        <f aca="false">IF(AND(Data!$B33="PROFI",Data!$C33="Ženy"),Data!H33,0)</f>
        <v>0</v>
      </c>
      <c r="I32" s="0" t="n">
        <f aca="false">IF(AND(Data!$B33="PROFI",Data!$C33="Ženy"),Data!I33,0)</f>
        <v>0</v>
      </c>
      <c r="J32" s="0" t="n">
        <f aca="false">IF(AND(Data!$B33="PROFI",Data!$C33="Ženy"),Data!J33,0)</f>
        <v>0</v>
      </c>
      <c r="K32" s="0" t="n">
        <f aca="false">IF(AND(Data!$B33="PROFI",Data!$C33="Ženy"),Data!K33,0)</f>
        <v>0</v>
      </c>
      <c r="L32" s="0" t="n">
        <f aca="false">IF(AND(Data!$B33="PROFI",Data!$C33="Ženy"),Data!L33,0)</f>
        <v>0</v>
      </c>
    </row>
    <row r="33" customFormat="false" ht="13.8" hidden="false" customHeight="false" outlineLevel="0" collapsed="false">
      <c r="A33" s="0" t="n">
        <f aca="false">B33*1000000000+K33*1000000-L33*1000+ROW(A33)</f>
        <v>33</v>
      </c>
      <c r="B33" s="0" t="n">
        <f aca="false">IF(AND(Data!$B34="PROFI",Data!$C34="Ženy"),Data!M34,0)</f>
        <v>0</v>
      </c>
      <c r="C33" s="0" t="str">
        <f aca="false">IF(AND(Data!$B34="PROFI",Data!$C34="Ženy"),Data!A34,"")</f>
        <v/>
      </c>
      <c r="D33" s="0" t="n">
        <f aca="false">IF(AND(Data!$B34="PROFI",Data!$C34="Ženy"),Data!D34,0)</f>
        <v>0</v>
      </c>
      <c r="E33" s="0" t="n">
        <f aca="false">IF(AND(Data!$B34="PROFI",Data!$C34="Ženy"),Data!E34,0)</f>
        <v>0</v>
      </c>
      <c r="F33" s="0" t="n">
        <f aca="false">IF(AND(Data!$B34="PROFI",Data!$C34="Ženy"),Data!F34,0)</f>
        <v>0</v>
      </c>
      <c r="G33" s="0" t="n">
        <f aca="false">IF(AND(Data!$B34="PROFI",Data!$C34="Ženy"),Data!G34,0)</f>
        <v>0</v>
      </c>
      <c r="H33" s="0" t="n">
        <f aca="false">IF(AND(Data!$B34="PROFI",Data!$C34="Ženy"),Data!H34,0)</f>
        <v>0</v>
      </c>
      <c r="I33" s="0" t="n">
        <f aca="false">IF(AND(Data!$B34="PROFI",Data!$C34="Ženy"),Data!I34,0)</f>
        <v>0</v>
      </c>
      <c r="J33" s="0" t="n">
        <f aca="false">IF(AND(Data!$B34="PROFI",Data!$C34="Ženy"),Data!J34,0)</f>
        <v>0</v>
      </c>
      <c r="K33" s="0" t="n">
        <f aca="false">IF(AND(Data!$B34="PROFI",Data!$C34="Ženy"),Data!K34,0)</f>
        <v>0</v>
      </c>
      <c r="L33" s="0" t="n">
        <f aca="false">IF(AND(Data!$B34="PROFI",Data!$C34="Ženy"),Data!L34,0)</f>
        <v>0</v>
      </c>
    </row>
    <row r="34" customFormat="false" ht="13.8" hidden="false" customHeight="false" outlineLevel="0" collapsed="false">
      <c r="A34" s="0" t="n">
        <f aca="false">B34*1000000000+K34*1000000-L34*1000+ROW(A34)</f>
        <v>34</v>
      </c>
      <c r="B34" s="0" t="n">
        <f aca="false">IF(AND(Data!$B35="PROFI",Data!$C35="Ženy"),Data!M35,0)</f>
        <v>0</v>
      </c>
      <c r="C34" s="0" t="str">
        <f aca="false">IF(AND(Data!$B35="PROFI",Data!$C35="Ženy"),Data!A35,"")</f>
        <v/>
      </c>
      <c r="D34" s="0" t="n">
        <f aca="false">IF(AND(Data!$B35="PROFI",Data!$C35="Ženy"),Data!D35,0)</f>
        <v>0</v>
      </c>
      <c r="E34" s="0" t="n">
        <f aca="false">IF(AND(Data!$B35="PROFI",Data!$C35="Ženy"),Data!E35,0)</f>
        <v>0</v>
      </c>
      <c r="F34" s="0" t="n">
        <f aca="false">IF(AND(Data!$B35="PROFI",Data!$C35="Ženy"),Data!F35,0)</f>
        <v>0</v>
      </c>
      <c r="G34" s="0" t="n">
        <f aca="false">IF(AND(Data!$B35="PROFI",Data!$C35="Ženy"),Data!G35,0)</f>
        <v>0</v>
      </c>
      <c r="H34" s="0" t="n">
        <f aca="false">IF(AND(Data!$B35="PROFI",Data!$C35="Ženy"),Data!H35,0)</f>
        <v>0</v>
      </c>
      <c r="I34" s="0" t="n">
        <f aca="false">IF(AND(Data!$B35="PROFI",Data!$C35="Ženy"),Data!I35,0)</f>
        <v>0</v>
      </c>
      <c r="J34" s="0" t="n">
        <f aca="false">IF(AND(Data!$B35="PROFI",Data!$C35="Ženy"),Data!J35,0)</f>
        <v>0</v>
      </c>
      <c r="K34" s="0" t="n">
        <f aca="false">IF(AND(Data!$B35="PROFI",Data!$C35="Ženy"),Data!K35,0)</f>
        <v>0</v>
      </c>
      <c r="L34" s="0" t="n">
        <f aca="false">IF(AND(Data!$B35="PROFI",Data!$C35="Ženy"),Data!L35,0)</f>
        <v>0</v>
      </c>
    </row>
    <row r="35" customFormat="false" ht="13.8" hidden="false" customHeight="false" outlineLevel="0" collapsed="false">
      <c r="A35" s="0" t="n">
        <f aca="false">B35*1000000000+K35*1000000-L35*1000+ROW(A35)</f>
        <v>35</v>
      </c>
      <c r="B35" s="0" t="n">
        <f aca="false">IF(AND(Data!$B36="PROFI",Data!$C36="Ženy"),Data!M36,0)</f>
        <v>0</v>
      </c>
      <c r="C35" s="0" t="str">
        <f aca="false">IF(AND(Data!$B36="PROFI",Data!$C36="Ženy"),Data!A36,"")</f>
        <v/>
      </c>
      <c r="D35" s="0" t="n">
        <f aca="false">IF(AND(Data!$B36="PROFI",Data!$C36="Ženy"),Data!D36,0)</f>
        <v>0</v>
      </c>
      <c r="E35" s="0" t="n">
        <f aca="false">IF(AND(Data!$B36="PROFI",Data!$C36="Ženy"),Data!E36,0)</f>
        <v>0</v>
      </c>
      <c r="F35" s="0" t="n">
        <f aca="false">IF(AND(Data!$B36="PROFI",Data!$C36="Ženy"),Data!F36,0)</f>
        <v>0</v>
      </c>
      <c r="G35" s="0" t="n">
        <f aca="false">IF(AND(Data!$B36="PROFI",Data!$C36="Ženy"),Data!G36,0)</f>
        <v>0</v>
      </c>
      <c r="H35" s="0" t="n">
        <f aca="false">IF(AND(Data!$B36="PROFI",Data!$C36="Ženy"),Data!H36,0)</f>
        <v>0</v>
      </c>
      <c r="I35" s="0" t="n">
        <f aca="false">IF(AND(Data!$B36="PROFI",Data!$C36="Ženy"),Data!I36,0)</f>
        <v>0</v>
      </c>
      <c r="J35" s="0" t="n">
        <f aca="false">IF(AND(Data!$B36="PROFI",Data!$C36="Ženy"),Data!J36,0)</f>
        <v>0</v>
      </c>
      <c r="K35" s="0" t="n">
        <f aca="false">IF(AND(Data!$B36="PROFI",Data!$C36="Ženy"),Data!K36,0)</f>
        <v>0</v>
      </c>
      <c r="L35" s="0" t="n">
        <f aca="false">IF(AND(Data!$B36="PROFI",Data!$C36="Ženy"),Data!L36,0)</f>
        <v>0</v>
      </c>
    </row>
    <row r="36" customFormat="false" ht="13.8" hidden="false" customHeight="false" outlineLevel="0" collapsed="false">
      <c r="A36" s="0" t="n">
        <f aca="false">B36*1000000000+K36*1000000-L36*1000+ROW(A36)</f>
        <v>36</v>
      </c>
      <c r="B36" s="0" t="n">
        <f aca="false">IF(AND(Data!$B37="PROFI",Data!$C37="Ženy"),Data!M37,0)</f>
        <v>0</v>
      </c>
      <c r="C36" s="0" t="str">
        <f aca="false">IF(AND(Data!$B37="PROFI",Data!$C37="Ženy"),Data!A37,"")</f>
        <v/>
      </c>
      <c r="D36" s="0" t="n">
        <f aca="false">IF(AND(Data!$B37="PROFI",Data!$C37="Ženy"),Data!D37,0)</f>
        <v>0</v>
      </c>
      <c r="E36" s="0" t="n">
        <f aca="false">IF(AND(Data!$B37="PROFI",Data!$C37="Ženy"),Data!E37,0)</f>
        <v>0</v>
      </c>
      <c r="F36" s="0" t="n">
        <f aca="false">IF(AND(Data!$B37="PROFI",Data!$C37="Ženy"),Data!F37,0)</f>
        <v>0</v>
      </c>
      <c r="G36" s="0" t="n">
        <f aca="false">IF(AND(Data!$B37="PROFI",Data!$C37="Ženy"),Data!G37,0)</f>
        <v>0</v>
      </c>
      <c r="H36" s="0" t="n">
        <f aca="false">IF(AND(Data!$B37="PROFI",Data!$C37="Ženy"),Data!H37,0)</f>
        <v>0</v>
      </c>
      <c r="I36" s="0" t="n">
        <f aca="false">IF(AND(Data!$B37="PROFI",Data!$C37="Ženy"),Data!I37,0)</f>
        <v>0</v>
      </c>
      <c r="J36" s="0" t="n">
        <f aca="false">IF(AND(Data!$B37="PROFI",Data!$C37="Ženy"),Data!J37,0)</f>
        <v>0</v>
      </c>
      <c r="K36" s="0" t="n">
        <f aca="false">IF(AND(Data!$B37="PROFI",Data!$C37="Ženy"),Data!K37,0)</f>
        <v>0</v>
      </c>
      <c r="L36" s="0" t="n">
        <f aca="false">IF(AND(Data!$B37="PROFI",Data!$C37="Ženy"),Data!L37,0)</f>
        <v>0</v>
      </c>
    </row>
    <row r="37" customFormat="false" ht="13.8" hidden="false" customHeight="false" outlineLevel="0" collapsed="false">
      <c r="A37" s="0" t="n">
        <f aca="false">B37*1000000000+K37*1000000-L37*1000+ROW(A37)</f>
        <v>37</v>
      </c>
      <c r="B37" s="0" t="n">
        <f aca="false">IF(AND(Data!$B38="PROFI",Data!$C38="Ženy"),Data!M38,0)</f>
        <v>0</v>
      </c>
      <c r="C37" s="0" t="str">
        <f aca="false">IF(AND(Data!$B38="PROFI",Data!$C38="Ženy"),Data!A38,"")</f>
        <v/>
      </c>
      <c r="D37" s="0" t="n">
        <f aca="false">IF(AND(Data!$B38="PROFI",Data!$C38="Ženy"),Data!D38,0)</f>
        <v>0</v>
      </c>
      <c r="E37" s="0" t="n">
        <f aca="false">IF(AND(Data!$B38="PROFI",Data!$C38="Ženy"),Data!E38,0)</f>
        <v>0</v>
      </c>
      <c r="F37" s="0" t="n">
        <f aca="false">IF(AND(Data!$B38="PROFI",Data!$C38="Ženy"),Data!F38,0)</f>
        <v>0</v>
      </c>
      <c r="G37" s="0" t="n">
        <f aca="false">IF(AND(Data!$B38="PROFI",Data!$C38="Ženy"),Data!G38,0)</f>
        <v>0</v>
      </c>
      <c r="H37" s="0" t="n">
        <f aca="false">IF(AND(Data!$B38="PROFI",Data!$C38="Ženy"),Data!H38,0)</f>
        <v>0</v>
      </c>
      <c r="I37" s="0" t="n">
        <f aca="false">IF(AND(Data!$B38="PROFI",Data!$C38="Ženy"),Data!I38,0)</f>
        <v>0</v>
      </c>
      <c r="J37" s="0" t="n">
        <f aca="false">IF(AND(Data!$B38="PROFI",Data!$C38="Ženy"),Data!J38,0)</f>
        <v>0</v>
      </c>
      <c r="K37" s="0" t="n">
        <f aca="false">IF(AND(Data!$B38="PROFI",Data!$C38="Ženy"),Data!K38,0)</f>
        <v>0</v>
      </c>
      <c r="L37" s="0" t="n">
        <f aca="false">IF(AND(Data!$B38="PROFI",Data!$C38="Ženy"),Data!L38,0)</f>
        <v>0</v>
      </c>
    </row>
    <row r="38" customFormat="false" ht="13.8" hidden="false" customHeight="false" outlineLevel="0" collapsed="false">
      <c r="A38" s="0" t="n">
        <f aca="false">B38*1000000000+K38*1000000-L38*1000+ROW(A38)</f>
        <v>38</v>
      </c>
      <c r="B38" s="0" t="n">
        <f aca="false">IF(AND(Data!$B39="PROFI",Data!$C39="Ženy"),Data!M39,0)</f>
        <v>0</v>
      </c>
      <c r="C38" s="0" t="str">
        <f aca="false">IF(AND(Data!$B39="PROFI",Data!$C39="Ženy"),Data!A39,"")</f>
        <v/>
      </c>
      <c r="D38" s="0" t="n">
        <f aca="false">IF(AND(Data!$B39="PROFI",Data!$C39="Ženy"),Data!D39,0)</f>
        <v>0</v>
      </c>
      <c r="E38" s="0" t="n">
        <f aca="false">IF(AND(Data!$B39="PROFI",Data!$C39="Ženy"),Data!E39,0)</f>
        <v>0</v>
      </c>
      <c r="F38" s="0" t="n">
        <f aca="false">IF(AND(Data!$B39="PROFI",Data!$C39="Ženy"),Data!F39,0)</f>
        <v>0</v>
      </c>
      <c r="G38" s="0" t="n">
        <f aca="false">IF(AND(Data!$B39="PROFI",Data!$C39="Ženy"),Data!G39,0)</f>
        <v>0</v>
      </c>
      <c r="H38" s="0" t="n">
        <f aca="false">IF(AND(Data!$B39="PROFI",Data!$C39="Ženy"),Data!H39,0)</f>
        <v>0</v>
      </c>
      <c r="I38" s="0" t="n">
        <f aca="false">IF(AND(Data!$B39="PROFI",Data!$C39="Ženy"),Data!I39,0)</f>
        <v>0</v>
      </c>
      <c r="J38" s="0" t="n">
        <f aca="false">IF(AND(Data!$B39="PROFI",Data!$C39="Ženy"),Data!J39,0)</f>
        <v>0</v>
      </c>
      <c r="K38" s="0" t="n">
        <f aca="false">IF(AND(Data!$B39="PROFI",Data!$C39="Ženy"),Data!K39,0)</f>
        <v>0</v>
      </c>
      <c r="L38" s="0" t="n">
        <f aca="false">IF(AND(Data!$B39="PROFI",Data!$C39="Ženy"),Data!L39,0)</f>
        <v>0</v>
      </c>
    </row>
    <row r="39" customFormat="false" ht="13.8" hidden="false" customHeight="false" outlineLevel="0" collapsed="false">
      <c r="A39" s="0" t="n">
        <f aca="false">B39*1000000000+K39*1000000-L39*1000+ROW(A39)</f>
        <v>39</v>
      </c>
      <c r="B39" s="0" t="n">
        <f aca="false">IF(AND(Data!$B40="PROFI",Data!$C40="Ženy"),Data!M40,0)</f>
        <v>0</v>
      </c>
      <c r="C39" s="0" t="str">
        <f aca="false">IF(AND(Data!$B40="PROFI",Data!$C40="Ženy"),Data!A40,"")</f>
        <v/>
      </c>
      <c r="D39" s="0" t="n">
        <f aca="false">IF(AND(Data!$B40="PROFI",Data!$C40="Ženy"),Data!D40,0)</f>
        <v>0</v>
      </c>
      <c r="E39" s="0" t="n">
        <f aca="false">IF(AND(Data!$B40="PROFI",Data!$C40="Ženy"),Data!E40,0)</f>
        <v>0</v>
      </c>
      <c r="F39" s="0" t="n">
        <f aca="false">IF(AND(Data!$B40="PROFI",Data!$C40="Ženy"),Data!F40,0)</f>
        <v>0</v>
      </c>
      <c r="G39" s="0" t="n">
        <f aca="false">IF(AND(Data!$B40="PROFI",Data!$C40="Ženy"),Data!G40,0)</f>
        <v>0</v>
      </c>
      <c r="H39" s="0" t="n">
        <f aca="false">IF(AND(Data!$B40="PROFI",Data!$C40="Ženy"),Data!H40,0)</f>
        <v>0</v>
      </c>
      <c r="I39" s="0" t="n">
        <f aca="false">IF(AND(Data!$B40="PROFI",Data!$C40="Ženy"),Data!I40,0)</f>
        <v>0</v>
      </c>
      <c r="J39" s="0" t="n">
        <f aca="false">IF(AND(Data!$B40="PROFI",Data!$C40="Ženy"),Data!J40,0)</f>
        <v>0</v>
      </c>
      <c r="K39" s="0" t="n">
        <f aca="false">IF(AND(Data!$B40="PROFI",Data!$C40="Ženy"),Data!K40,0)</f>
        <v>0</v>
      </c>
      <c r="L39" s="0" t="n">
        <f aca="false">IF(AND(Data!$B40="PROFI",Data!$C40="Ženy"),Data!L40,0)</f>
        <v>0</v>
      </c>
    </row>
    <row r="40" customFormat="false" ht="13.8" hidden="false" customHeight="false" outlineLevel="0" collapsed="false">
      <c r="A40" s="0" t="n">
        <f aca="false">B40*1000000000+K40*1000000-L40*1000+ROW(A40)</f>
        <v>40</v>
      </c>
      <c r="B40" s="0" t="n">
        <f aca="false">IF(AND(Data!$B41="PROFI",Data!$C41="Ženy"),Data!M41,0)</f>
        <v>0</v>
      </c>
      <c r="C40" s="0" t="str">
        <f aca="false">IF(AND(Data!$B41="PROFI",Data!$C41="Ženy"),Data!A41,"")</f>
        <v/>
      </c>
      <c r="D40" s="0" t="n">
        <f aca="false">IF(AND(Data!$B41="PROFI",Data!$C41="Ženy"),Data!D41,0)</f>
        <v>0</v>
      </c>
      <c r="E40" s="0" t="n">
        <f aca="false">IF(AND(Data!$B41="PROFI",Data!$C41="Ženy"),Data!E41,0)</f>
        <v>0</v>
      </c>
      <c r="F40" s="0" t="n">
        <f aca="false">IF(AND(Data!$B41="PROFI",Data!$C41="Ženy"),Data!F41,0)</f>
        <v>0</v>
      </c>
      <c r="G40" s="0" t="n">
        <f aca="false">IF(AND(Data!$B41="PROFI",Data!$C41="Ženy"),Data!G41,0)</f>
        <v>0</v>
      </c>
      <c r="H40" s="0" t="n">
        <f aca="false">IF(AND(Data!$B41="PROFI",Data!$C41="Ženy"),Data!H41,0)</f>
        <v>0</v>
      </c>
      <c r="I40" s="0" t="n">
        <f aca="false">IF(AND(Data!$B41="PROFI",Data!$C41="Ženy"),Data!I41,0)</f>
        <v>0</v>
      </c>
      <c r="J40" s="0" t="n">
        <f aca="false">IF(AND(Data!$B41="PROFI",Data!$C41="Ženy"),Data!J41,0)</f>
        <v>0</v>
      </c>
      <c r="K40" s="0" t="n">
        <f aca="false">IF(AND(Data!$B41="PROFI",Data!$C41="Ženy"),Data!K41,0)</f>
        <v>0</v>
      </c>
      <c r="L40" s="0" t="n">
        <f aca="false">IF(AND(Data!$B41="PROFI",Data!$C41="Ženy"),Data!L41,0)</f>
        <v>0</v>
      </c>
    </row>
    <row r="41" customFormat="false" ht="13.8" hidden="false" customHeight="false" outlineLevel="0" collapsed="false">
      <c r="A41" s="0" t="n">
        <f aca="false">B41*1000000000+K41*1000000-L41*1000+ROW(A41)</f>
        <v>41</v>
      </c>
      <c r="B41" s="0" t="n">
        <f aca="false">IF(AND(Data!$B42="PROFI",Data!$C42="Ženy"),Data!M42,0)</f>
        <v>0</v>
      </c>
      <c r="C41" s="0" t="str">
        <f aca="false">IF(AND(Data!$B42="PROFI",Data!$C42="Ženy"),Data!A42,"")</f>
        <v/>
      </c>
      <c r="D41" s="0" t="n">
        <f aca="false">IF(AND(Data!$B42="PROFI",Data!$C42="Ženy"),Data!D42,0)</f>
        <v>0</v>
      </c>
      <c r="E41" s="0" t="n">
        <f aca="false">IF(AND(Data!$B42="PROFI",Data!$C42="Ženy"),Data!E42,0)</f>
        <v>0</v>
      </c>
      <c r="F41" s="0" t="n">
        <f aca="false">IF(AND(Data!$B42="PROFI",Data!$C42="Ženy"),Data!F42,0)</f>
        <v>0</v>
      </c>
      <c r="G41" s="0" t="n">
        <f aca="false">IF(AND(Data!$B42="PROFI",Data!$C42="Ženy"),Data!G42,0)</f>
        <v>0</v>
      </c>
      <c r="H41" s="0" t="n">
        <f aca="false">IF(AND(Data!$B42="PROFI",Data!$C42="Ženy"),Data!H42,0)</f>
        <v>0</v>
      </c>
      <c r="I41" s="0" t="n">
        <f aca="false">IF(AND(Data!$B42="PROFI",Data!$C42="Ženy"),Data!I42,0)</f>
        <v>0</v>
      </c>
      <c r="J41" s="0" t="n">
        <f aca="false">IF(AND(Data!$B42="PROFI",Data!$C42="Ženy"),Data!J42,0)</f>
        <v>0</v>
      </c>
      <c r="K41" s="0" t="n">
        <f aca="false">IF(AND(Data!$B42="PROFI",Data!$C42="Ženy"),Data!K42,0)</f>
        <v>0</v>
      </c>
      <c r="L41" s="0" t="n">
        <f aca="false">IF(AND(Data!$B42="PROFI",Data!$C42="Ženy"),Data!L42,0)</f>
        <v>0</v>
      </c>
    </row>
    <row r="42" customFormat="false" ht="13.8" hidden="false" customHeight="false" outlineLevel="0" collapsed="false">
      <c r="A42" s="0" t="n">
        <f aca="false">B42*1000000000+K42*1000000-L42*1000+ROW(A42)</f>
        <v>42</v>
      </c>
      <c r="B42" s="0" t="n">
        <f aca="false">IF(AND(Data!$B43="PROFI",Data!$C43="Ženy"),Data!M43,0)</f>
        <v>0</v>
      </c>
      <c r="C42" s="0" t="str">
        <f aca="false">IF(AND(Data!$B43="PROFI",Data!$C43="Ženy"),Data!A43,"")</f>
        <v/>
      </c>
      <c r="D42" s="0" t="n">
        <f aca="false">IF(AND(Data!$B43="PROFI",Data!$C43="Ženy"),Data!D43,0)</f>
        <v>0</v>
      </c>
      <c r="E42" s="0" t="n">
        <f aca="false">IF(AND(Data!$B43="PROFI",Data!$C43="Ženy"),Data!E43,0)</f>
        <v>0</v>
      </c>
      <c r="F42" s="0" t="n">
        <f aca="false">IF(AND(Data!$B43="PROFI",Data!$C43="Ženy"),Data!F43,0)</f>
        <v>0</v>
      </c>
      <c r="G42" s="0" t="n">
        <f aca="false">IF(AND(Data!$B43="PROFI",Data!$C43="Ženy"),Data!G43,0)</f>
        <v>0</v>
      </c>
      <c r="H42" s="0" t="n">
        <f aca="false">IF(AND(Data!$B43="PROFI",Data!$C43="Ženy"),Data!H43,0)</f>
        <v>0</v>
      </c>
      <c r="I42" s="0" t="n">
        <f aca="false">IF(AND(Data!$B43="PROFI",Data!$C43="Ženy"),Data!I43,0)</f>
        <v>0</v>
      </c>
      <c r="J42" s="0" t="n">
        <f aca="false">IF(AND(Data!$B43="PROFI",Data!$C43="Ženy"),Data!J43,0)</f>
        <v>0</v>
      </c>
      <c r="K42" s="0" t="n">
        <f aca="false">IF(AND(Data!$B43="PROFI",Data!$C43="Ženy"),Data!K43,0)</f>
        <v>0</v>
      </c>
      <c r="L42" s="0" t="n">
        <f aca="false">IF(AND(Data!$B43="PROFI",Data!$C43="Ženy"),Data!L43,0)</f>
        <v>0</v>
      </c>
    </row>
    <row r="43" customFormat="false" ht="13.8" hidden="false" customHeight="false" outlineLevel="0" collapsed="false">
      <c r="A43" s="0" t="n">
        <f aca="false">B43*1000000000+K43*1000000-L43*1000+ROW(A43)</f>
        <v>43</v>
      </c>
      <c r="B43" s="0" t="n">
        <f aca="false">IF(AND(Data!$B44="PROFI",Data!$C44="Ženy"),Data!M44,0)</f>
        <v>0</v>
      </c>
      <c r="C43" s="0" t="str">
        <f aca="false">IF(AND(Data!$B44="PROFI",Data!$C44="Ženy"),Data!A44,"")</f>
        <v/>
      </c>
      <c r="D43" s="0" t="n">
        <f aca="false">IF(AND(Data!$B44="PROFI",Data!$C44="Ženy"),Data!D44,0)</f>
        <v>0</v>
      </c>
      <c r="E43" s="0" t="n">
        <f aca="false">IF(AND(Data!$B44="PROFI",Data!$C44="Ženy"),Data!E44,0)</f>
        <v>0</v>
      </c>
      <c r="F43" s="0" t="n">
        <f aca="false">IF(AND(Data!$B44="PROFI",Data!$C44="Ženy"),Data!F44,0)</f>
        <v>0</v>
      </c>
      <c r="G43" s="0" t="n">
        <f aca="false">IF(AND(Data!$B44="PROFI",Data!$C44="Ženy"),Data!G44,0)</f>
        <v>0</v>
      </c>
      <c r="H43" s="0" t="n">
        <f aca="false">IF(AND(Data!$B44="PROFI",Data!$C44="Ženy"),Data!H44,0)</f>
        <v>0</v>
      </c>
      <c r="I43" s="0" t="n">
        <f aca="false">IF(AND(Data!$B44="PROFI",Data!$C44="Ženy"),Data!I44,0)</f>
        <v>0</v>
      </c>
      <c r="J43" s="0" t="n">
        <f aca="false">IF(AND(Data!$B44="PROFI",Data!$C44="Ženy"),Data!J44,0)</f>
        <v>0</v>
      </c>
      <c r="K43" s="0" t="n">
        <f aca="false">IF(AND(Data!$B44="PROFI",Data!$C44="Ženy"),Data!K44,0)</f>
        <v>0</v>
      </c>
      <c r="L43" s="0" t="n">
        <f aca="false">IF(AND(Data!$B44="PROFI",Data!$C44="Ženy"),Data!L44,0)</f>
        <v>0</v>
      </c>
    </row>
    <row r="44" customFormat="false" ht="13.8" hidden="false" customHeight="false" outlineLevel="0" collapsed="false">
      <c r="A44" s="0" t="n">
        <f aca="false">B44*1000000000+K44*1000000-L44*1000+ROW(A44)</f>
        <v>44</v>
      </c>
      <c r="B44" s="0" t="n">
        <f aca="false">IF(AND(Data!$B45="PROFI",Data!$C45="Ženy"),Data!M45,0)</f>
        <v>0</v>
      </c>
      <c r="C44" s="0" t="str">
        <f aca="false">IF(AND(Data!$B45="PROFI",Data!$C45="Ženy"),Data!A45,"")</f>
        <v/>
      </c>
      <c r="D44" s="0" t="n">
        <f aca="false">IF(AND(Data!$B45="PROFI",Data!$C45="Ženy"),Data!D45,0)</f>
        <v>0</v>
      </c>
      <c r="E44" s="0" t="n">
        <f aca="false">IF(AND(Data!$B45="PROFI",Data!$C45="Ženy"),Data!E45,0)</f>
        <v>0</v>
      </c>
      <c r="F44" s="0" t="n">
        <f aca="false">IF(AND(Data!$B45="PROFI",Data!$C45="Ženy"),Data!F45,0)</f>
        <v>0</v>
      </c>
      <c r="G44" s="0" t="n">
        <f aca="false">IF(AND(Data!$B45="PROFI",Data!$C45="Ženy"),Data!G45,0)</f>
        <v>0</v>
      </c>
      <c r="H44" s="0" t="n">
        <f aca="false">IF(AND(Data!$B45="PROFI",Data!$C45="Ženy"),Data!H45,0)</f>
        <v>0</v>
      </c>
      <c r="I44" s="0" t="n">
        <f aca="false">IF(AND(Data!$B45="PROFI",Data!$C45="Ženy"),Data!I45,0)</f>
        <v>0</v>
      </c>
      <c r="J44" s="0" t="n">
        <f aca="false">IF(AND(Data!$B45="PROFI",Data!$C45="Ženy"),Data!J45,0)</f>
        <v>0</v>
      </c>
      <c r="K44" s="0" t="n">
        <f aca="false">IF(AND(Data!$B45="PROFI",Data!$C45="Ženy"),Data!K45,0)</f>
        <v>0</v>
      </c>
      <c r="L44" s="0" t="n">
        <f aca="false">IF(AND(Data!$B45="PROFI",Data!$C45="Ženy"),Data!L45,0)</f>
        <v>0</v>
      </c>
    </row>
    <row r="45" customFormat="false" ht="13.8" hidden="false" customHeight="false" outlineLevel="0" collapsed="false">
      <c r="A45" s="0" t="n">
        <f aca="false">B45*1000000000+K45*1000000-L45*1000+ROW(A45)</f>
        <v>45</v>
      </c>
      <c r="B45" s="0" t="n">
        <f aca="false">IF(AND(Data!$B46="PROFI",Data!$C46="Ženy"),Data!M46,0)</f>
        <v>0</v>
      </c>
      <c r="C45" s="0" t="str">
        <f aca="false">IF(AND(Data!$B46="PROFI",Data!$C46="Ženy"),Data!A46,"")</f>
        <v/>
      </c>
      <c r="D45" s="0" t="n">
        <f aca="false">IF(AND(Data!$B46="PROFI",Data!$C46="Ženy"),Data!D46,0)</f>
        <v>0</v>
      </c>
      <c r="E45" s="0" t="n">
        <f aca="false">IF(AND(Data!$B46="PROFI",Data!$C46="Ženy"),Data!E46,0)</f>
        <v>0</v>
      </c>
      <c r="F45" s="0" t="n">
        <f aca="false">IF(AND(Data!$B46="PROFI",Data!$C46="Ženy"),Data!F46,0)</f>
        <v>0</v>
      </c>
      <c r="G45" s="0" t="n">
        <f aca="false">IF(AND(Data!$B46="PROFI",Data!$C46="Ženy"),Data!G46,0)</f>
        <v>0</v>
      </c>
      <c r="H45" s="0" t="n">
        <f aca="false">IF(AND(Data!$B46="PROFI",Data!$C46="Ženy"),Data!H46,0)</f>
        <v>0</v>
      </c>
      <c r="I45" s="0" t="n">
        <f aca="false">IF(AND(Data!$B46="PROFI",Data!$C46="Ženy"),Data!I46,0)</f>
        <v>0</v>
      </c>
      <c r="J45" s="0" t="n">
        <f aca="false">IF(AND(Data!$B46="PROFI",Data!$C46="Ženy"),Data!J46,0)</f>
        <v>0</v>
      </c>
      <c r="K45" s="0" t="n">
        <f aca="false">IF(AND(Data!$B46="PROFI",Data!$C46="Ženy"),Data!K46,0)</f>
        <v>0</v>
      </c>
      <c r="L45" s="0" t="n">
        <f aca="false">IF(AND(Data!$B46="PROFI",Data!$C46="Ženy"),Data!L46,0)</f>
        <v>0</v>
      </c>
    </row>
    <row r="46" customFormat="false" ht="13.8" hidden="false" customHeight="false" outlineLevel="0" collapsed="false">
      <c r="A46" s="0" t="n">
        <f aca="false">B46*1000000000+K46*1000000-L46*1000+ROW(A46)</f>
        <v>46</v>
      </c>
      <c r="B46" s="0" t="n">
        <f aca="false">IF(AND(Data!$B47="PROFI",Data!$C47="Ženy"),Data!M47,0)</f>
        <v>0</v>
      </c>
      <c r="C46" s="0" t="str">
        <f aca="false">IF(AND(Data!$B47="PROFI",Data!$C47="Ženy"),Data!A47,"")</f>
        <v/>
      </c>
      <c r="D46" s="0" t="n">
        <f aca="false">IF(AND(Data!$B47="PROFI",Data!$C47="Ženy"),Data!D47,0)</f>
        <v>0</v>
      </c>
      <c r="E46" s="0" t="n">
        <f aca="false">IF(AND(Data!$B47="PROFI",Data!$C47="Ženy"),Data!E47,0)</f>
        <v>0</v>
      </c>
      <c r="F46" s="0" t="n">
        <f aca="false">IF(AND(Data!$B47="PROFI",Data!$C47="Ženy"),Data!F47,0)</f>
        <v>0</v>
      </c>
      <c r="G46" s="0" t="n">
        <f aca="false">IF(AND(Data!$B47="PROFI",Data!$C47="Ženy"),Data!G47,0)</f>
        <v>0</v>
      </c>
      <c r="H46" s="0" t="n">
        <f aca="false">IF(AND(Data!$B47="PROFI",Data!$C47="Ženy"),Data!H47,0)</f>
        <v>0</v>
      </c>
      <c r="I46" s="0" t="n">
        <f aca="false">IF(AND(Data!$B47="PROFI",Data!$C47="Ženy"),Data!I47,0)</f>
        <v>0</v>
      </c>
      <c r="J46" s="0" t="n">
        <f aca="false">IF(AND(Data!$B47="PROFI",Data!$C47="Ženy"),Data!J47,0)</f>
        <v>0</v>
      </c>
      <c r="K46" s="0" t="n">
        <f aca="false">IF(AND(Data!$B47="PROFI",Data!$C47="Ženy"),Data!K47,0)</f>
        <v>0</v>
      </c>
      <c r="L46" s="0" t="n">
        <f aca="false">IF(AND(Data!$B47="PROFI",Data!$C47="Ženy"),Data!L47,0)</f>
        <v>0</v>
      </c>
    </row>
    <row r="47" customFormat="false" ht="13.8" hidden="false" customHeight="false" outlineLevel="0" collapsed="false">
      <c r="A47" s="0" t="n">
        <f aca="false">B47*1000000000+K47*1000000-L47*1000+ROW(A47)</f>
        <v>47</v>
      </c>
      <c r="B47" s="0" t="n">
        <f aca="false">IF(AND(Data!$B48="PROFI",Data!$C48="Ženy"),Data!M48,0)</f>
        <v>0</v>
      </c>
      <c r="C47" s="0" t="str">
        <f aca="false">IF(AND(Data!$B48="PROFI",Data!$C48="Ženy"),Data!A48,"")</f>
        <v/>
      </c>
      <c r="D47" s="0" t="n">
        <f aca="false">IF(AND(Data!$B48="PROFI",Data!$C48="Ženy"),Data!D48,0)</f>
        <v>0</v>
      </c>
      <c r="E47" s="0" t="n">
        <f aca="false">IF(AND(Data!$B48="PROFI",Data!$C48="Ženy"),Data!E48,0)</f>
        <v>0</v>
      </c>
      <c r="F47" s="0" t="n">
        <f aca="false">IF(AND(Data!$B48="PROFI",Data!$C48="Ženy"),Data!F48,0)</f>
        <v>0</v>
      </c>
      <c r="G47" s="0" t="n">
        <f aca="false">IF(AND(Data!$B48="PROFI",Data!$C48="Ženy"),Data!G48,0)</f>
        <v>0</v>
      </c>
      <c r="H47" s="0" t="n">
        <f aca="false">IF(AND(Data!$B48="PROFI",Data!$C48="Ženy"),Data!H48,0)</f>
        <v>0</v>
      </c>
      <c r="I47" s="0" t="n">
        <f aca="false">IF(AND(Data!$B48="PROFI",Data!$C48="Ženy"),Data!I48,0)</f>
        <v>0</v>
      </c>
      <c r="J47" s="0" t="n">
        <f aca="false">IF(AND(Data!$B48="PROFI",Data!$C48="Ženy"),Data!J48,0)</f>
        <v>0</v>
      </c>
      <c r="K47" s="0" t="n">
        <f aca="false">IF(AND(Data!$B48="PROFI",Data!$C48="Ženy"),Data!K48,0)</f>
        <v>0</v>
      </c>
      <c r="L47" s="0" t="n">
        <f aca="false">IF(AND(Data!$B48="PROFI",Data!$C48="Ženy"),Data!L48,0)</f>
        <v>0</v>
      </c>
    </row>
    <row r="48" customFormat="false" ht="13.8" hidden="false" customHeight="false" outlineLevel="0" collapsed="false">
      <c r="A48" s="0" t="n">
        <f aca="false">B48*1000000000+K48*1000000-L48*1000+ROW(A48)</f>
        <v>48</v>
      </c>
      <c r="B48" s="0" t="n">
        <f aca="false">IF(AND(Data!$B49="PROFI",Data!$C49="Ženy"),Data!M49,0)</f>
        <v>0</v>
      </c>
      <c r="C48" s="0" t="str">
        <f aca="false">IF(AND(Data!$B49="PROFI",Data!$C49="Ženy"),Data!A49,"")</f>
        <v/>
      </c>
      <c r="D48" s="0" t="n">
        <f aca="false">IF(AND(Data!$B49="PROFI",Data!$C49="Ženy"),Data!D49,0)</f>
        <v>0</v>
      </c>
      <c r="E48" s="0" t="n">
        <f aca="false">IF(AND(Data!$B49="PROFI",Data!$C49="Ženy"),Data!E49,0)</f>
        <v>0</v>
      </c>
      <c r="F48" s="0" t="n">
        <f aca="false">IF(AND(Data!$B49="PROFI",Data!$C49="Ženy"),Data!F49,0)</f>
        <v>0</v>
      </c>
      <c r="G48" s="0" t="n">
        <f aca="false">IF(AND(Data!$B49="PROFI",Data!$C49="Ženy"),Data!G49,0)</f>
        <v>0</v>
      </c>
      <c r="H48" s="0" t="n">
        <f aca="false">IF(AND(Data!$B49="PROFI",Data!$C49="Ženy"),Data!H49,0)</f>
        <v>0</v>
      </c>
      <c r="I48" s="0" t="n">
        <f aca="false">IF(AND(Data!$B49="PROFI",Data!$C49="Ženy"),Data!I49,0)</f>
        <v>0</v>
      </c>
      <c r="J48" s="0" t="n">
        <f aca="false">IF(AND(Data!$B49="PROFI",Data!$C49="Ženy"),Data!J49,0)</f>
        <v>0</v>
      </c>
      <c r="K48" s="0" t="n">
        <f aca="false">IF(AND(Data!$B49="PROFI",Data!$C49="Ženy"),Data!K49,0)</f>
        <v>0</v>
      </c>
      <c r="L48" s="0" t="n">
        <f aca="false">IF(AND(Data!$B49="PROFI",Data!$C49="Ženy"),Data!L49,0)</f>
        <v>0</v>
      </c>
    </row>
    <row r="49" customFormat="false" ht="13.8" hidden="false" customHeight="false" outlineLevel="0" collapsed="false">
      <c r="A49" s="0" t="n">
        <f aca="false">B49*1000000000+K49*1000000-L49*1000+ROW(A49)</f>
        <v>246078997049</v>
      </c>
      <c r="B49" s="0" t="n">
        <f aca="false">IF(AND(Data!$B50="PROFI",Data!$C50="Ženy"),Data!M50,0)</f>
        <v>246</v>
      </c>
      <c r="C49" s="0" t="str">
        <f aca="false">IF(AND(Data!$B50="PROFI",Data!$C50="Ženy"),Data!A50,"")</f>
        <v>Pavlína Březinová</v>
      </c>
      <c r="D49" s="0" t="n">
        <f aca="false">IF(AND(Data!$B50="PROFI",Data!$C50="Ženy"),Data!D50,0)</f>
        <v>89</v>
      </c>
      <c r="E49" s="0" t="n">
        <f aca="false">IF(AND(Data!$B50="PROFI",Data!$C50="Ženy"),Data!E50,0)</f>
        <v>34</v>
      </c>
      <c r="F49" s="0" t="n">
        <f aca="false">IF(AND(Data!$B50="PROFI",Data!$C50="Ženy"),Data!F50,0)</f>
        <v>3</v>
      </c>
      <c r="G49" s="0" t="n">
        <f aca="false">IF(AND(Data!$B50="PROFI",Data!$C50="Ženy"),Data!G50,0)</f>
        <v>78</v>
      </c>
      <c r="H49" s="0" t="n">
        <f aca="false">IF(AND(Data!$B50="PROFI",Data!$C50="Ženy"),Data!H50,0)</f>
        <v>45</v>
      </c>
      <c r="I49" s="0" t="n">
        <f aca="false">IF(AND(Data!$B50="PROFI",Data!$C50="Ženy"),Data!I50,0)</f>
        <v>0</v>
      </c>
      <c r="J49" s="0" t="n">
        <f aca="false">IF(AND(Data!$B50="PROFI",Data!$C50="Ženy"),Data!J50,0)</f>
        <v>167</v>
      </c>
      <c r="K49" s="0" t="n">
        <f aca="false">IF(AND(Data!$B50="PROFI",Data!$C50="Ženy"),Data!K50,0)</f>
        <v>79</v>
      </c>
      <c r="L49" s="0" t="n">
        <f aca="false">IF(AND(Data!$B50="PROFI",Data!$C50="Ženy"),Data!L50,0)</f>
        <v>3</v>
      </c>
    </row>
    <row r="50" customFormat="false" ht="13.8" hidden="false" customHeight="false" outlineLevel="0" collapsed="false">
      <c r="A50" s="0" t="n">
        <f aca="false">B50*1000000000+K50*1000000-L50*1000+ROW(A50)</f>
        <v>50</v>
      </c>
      <c r="B50" s="0" t="n">
        <f aca="false">IF(AND(Data!$B51="PROFI",Data!$C51="Ženy"),Data!M51,0)</f>
        <v>0</v>
      </c>
      <c r="C50" s="0" t="str">
        <f aca="false">IF(AND(Data!$B51="PROFI",Data!$C51="Ženy"),Data!A51,"")</f>
        <v/>
      </c>
      <c r="D50" s="0" t="n">
        <f aca="false">IF(AND(Data!$B51="PROFI",Data!$C51="Ženy"),Data!D51,0)</f>
        <v>0</v>
      </c>
      <c r="E50" s="0" t="n">
        <f aca="false">IF(AND(Data!$B51="PROFI",Data!$C51="Ženy"),Data!E51,0)</f>
        <v>0</v>
      </c>
      <c r="F50" s="0" t="n">
        <f aca="false">IF(AND(Data!$B51="PROFI",Data!$C51="Ženy"),Data!F51,0)</f>
        <v>0</v>
      </c>
      <c r="G50" s="0" t="n">
        <f aca="false">IF(AND(Data!$B51="PROFI",Data!$C51="Ženy"),Data!G51,0)</f>
        <v>0</v>
      </c>
      <c r="H50" s="0" t="n">
        <f aca="false">IF(AND(Data!$B51="PROFI",Data!$C51="Ženy"),Data!H51,0)</f>
        <v>0</v>
      </c>
      <c r="I50" s="0" t="n">
        <f aca="false">IF(AND(Data!$B51="PROFI",Data!$C51="Ženy"),Data!I51,0)</f>
        <v>0</v>
      </c>
      <c r="J50" s="0" t="n">
        <f aca="false">IF(AND(Data!$B51="PROFI",Data!$C51="Ženy"),Data!J51,0)</f>
        <v>0</v>
      </c>
      <c r="K50" s="0" t="n">
        <f aca="false">IF(AND(Data!$B51="PROFI",Data!$C51="Ženy"),Data!K51,0)</f>
        <v>0</v>
      </c>
      <c r="L50" s="0" t="n">
        <f aca="false">IF(AND(Data!$B51="PROFI",Data!$C51="Ženy"),Data!L51,0)</f>
        <v>0</v>
      </c>
    </row>
    <row r="51" customFormat="false" ht="13.8" hidden="false" customHeight="false" outlineLevel="0" collapsed="false">
      <c r="A51" s="0" t="n">
        <f aca="false">B51*1000000000+K51*1000000-L51*1000+ROW(A51)</f>
        <v>253078998051</v>
      </c>
      <c r="B51" s="0" t="n">
        <f aca="false">IF(AND(Data!$B52="PROFI",Data!$C52="Ženy"),Data!M52,0)</f>
        <v>253</v>
      </c>
      <c r="C51" s="0" t="str">
        <f aca="false">IF(AND(Data!$B52="PROFI",Data!$C52="Ženy"),Data!A52,"")</f>
        <v>Mirka Čáslavská</v>
      </c>
      <c r="D51" s="0" t="n">
        <f aca="false">IF(AND(Data!$B52="PROFI",Data!$C52="Ženy"),Data!D52,0)</f>
        <v>85</v>
      </c>
      <c r="E51" s="0" t="n">
        <f aca="false">IF(AND(Data!$B52="PROFI",Data!$C52="Ženy"),Data!E52,0)</f>
        <v>36</v>
      </c>
      <c r="F51" s="0" t="n">
        <f aca="false">IF(AND(Data!$B52="PROFI",Data!$C52="Ženy"),Data!F52,0)</f>
        <v>1</v>
      </c>
      <c r="G51" s="0" t="n">
        <f aca="false">IF(AND(Data!$B52="PROFI",Data!$C52="Ženy"),Data!G52,0)</f>
        <v>89</v>
      </c>
      <c r="H51" s="0" t="n">
        <f aca="false">IF(AND(Data!$B52="PROFI",Data!$C52="Ženy"),Data!H52,0)</f>
        <v>43</v>
      </c>
      <c r="I51" s="0" t="n">
        <f aca="false">IF(AND(Data!$B52="PROFI",Data!$C52="Ženy"),Data!I52,0)</f>
        <v>1</v>
      </c>
      <c r="J51" s="0" t="n">
        <f aca="false">IF(AND(Data!$B52="PROFI",Data!$C52="Ženy"),Data!J52,0)</f>
        <v>174</v>
      </c>
      <c r="K51" s="0" t="n">
        <f aca="false">IF(AND(Data!$B52="PROFI",Data!$C52="Ženy"),Data!K52,0)</f>
        <v>79</v>
      </c>
      <c r="L51" s="0" t="n">
        <f aca="false">IF(AND(Data!$B52="PROFI",Data!$C52="Ženy"),Data!L52,0)</f>
        <v>2</v>
      </c>
    </row>
    <row r="52" customFormat="false" ht="13.8" hidden="false" customHeight="false" outlineLevel="0" collapsed="false">
      <c r="A52" s="0" t="n">
        <f aca="false">B52*1000000000+K52*1000000-L52*1000+ROW(A52)</f>
        <v>52</v>
      </c>
      <c r="B52" s="0" t="n">
        <f aca="false">IF(AND(Data!$B53="PROFI",Data!$C53="Ženy"),Data!M53,0)</f>
        <v>0</v>
      </c>
      <c r="C52" s="0" t="str">
        <f aca="false">IF(AND(Data!$B53="PROFI",Data!$C53="Ženy"),Data!A53,"")</f>
        <v/>
      </c>
      <c r="D52" s="0" t="n">
        <f aca="false">IF(AND(Data!$B53="PROFI",Data!$C53="Ženy"),Data!D53,0)</f>
        <v>0</v>
      </c>
      <c r="E52" s="0" t="n">
        <f aca="false">IF(AND(Data!$B53="PROFI",Data!$C53="Ženy"),Data!E53,0)</f>
        <v>0</v>
      </c>
      <c r="F52" s="0" t="n">
        <f aca="false">IF(AND(Data!$B53="PROFI",Data!$C53="Ženy"),Data!F53,0)</f>
        <v>0</v>
      </c>
      <c r="G52" s="0" t="n">
        <f aca="false">IF(AND(Data!$B53="PROFI",Data!$C53="Ženy"),Data!G53,0)</f>
        <v>0</v>
      </c>
      <c r="H52" s="0" t="n">
        <f aca="false">IF(AND(Data!$B53="PROFI",Data!$C53="Ženy"),Data!H53,0)</f>
        <v>0</v>
      </c>
      <c r="I52" s="0" t="n">
        <f aca="false">IF(AND(Data!$B53="PROFI",Data!$C53="Ženy"),Data!I53,0)</f>
        <v>0</v>
      </c>
      <c r="J52" s="0" t="n">
        <f aca="false">IF(AND(Data!$B53="PROFI",Data!$C53="Ženy"),Data!J53,0)</f>
        <v>0</v>
      </c>
      <c r="K52" s="0" t="n">
        <f aca="false">IF(AND(Data!$B53="PROFI",Data!$C53="Ženy"),Data!K53,0)</f>
        <v>0</v>
      </c>
      <c r="L52" s="0" t="n">
        <f aca="false">IF(AND(Data!$B53="PROFI",Data!$C53="Ženy"),Data!L53,0)</f>
        <v>0</v>
      </c>
    </row>
    <row r="53" customFormat="false" ht="13.8" hidden="false" customHeight="false" outlineLevel="0" collapsed="false">
      <c r="A53" s="0" t="n">
        <f aca="false">B53*1000000000+K53*1000000-L53*1000+ROW(A53)</f>
        <v>53</v>
      </c>
      <c r="B53" s="0" t="n">
        <f aca="false">IF(AND(Data!$B54="PROFI",Data!$C54="Ženy"),Data!M54,0)</f>
        <v>0</v>
      </c>
      <c r="C53" s="0" t="str">
        <f aca="false">IF(AND(Data!$B54="PROFI",Data!$C54="Ženy"),Data!A54,"")</f>
        <v/>
      </c>
      <c r="D53" s="0" t="n">
        <f aca="false">IF(AND(Data!$B54="PROFI",Data!$C54="Ženy"),Data!D54,0)</f>
        <v>0</v>
      </c>
      <c r="E53" s="0" t="n">
        <f aca="false">IF(AND(Data!$B54="PROFI",Data!$C54="Ženy"),Data!E54,0)</f>
        <v>0</v>
      </c>
      <c r="F53" s="0" t="n">
        <f aca="false">IF(AND(Data!$B54="PROFI",Data!$C54="Ženy"),Data!F54,0)</f>
        <v>0</v>
      </c>
      <c r="G53" s="0" t="n">
        <f aca="false">IF(AND(Data!$B54="PROFI",Data!$C54="Ženy"),Data!G54,0)</f>
        <v>0</v>
      </c>
      <c r="H53" s="0" t="n">
        <f aca="false">IF(AND(Data!$B54="PROFI",Data!$C54="Ženy"),Data!H54,0)</f>
        <v>0</v>
      </c>
      <c r="I53" s="0" t="n">
        <f aca="false">IF(AND(Data!$B54="PROFI",Data!$C54="Ženy"),Data!I54,0)</f>
        <v>0</v>
      </c>
      <c r="J53" s="0" t="n">
        <f aca="false">IF(AND(Data!$B54="PROFI",Data!$C54="Ženy"),Data!J54,0)</f>
        <v>0</v>
      </c>
      <c r="K53" s="0" t="n">
        <f aca="false">IF(AND(Data!$B54="PROFI",Data!$C54="Ženy"),Data!K54,0)</f>
        <v>0</v>
      </c>
      <c r="L53" s="0" t="n">
        <f aca="false">IF(AND(Data!$B54="PROFI",Data!$C54="Ženy"),Data!L54,0)</f>
        <v>0</v>
      </c>
    </row>
    <row r="54" customFormat="false" ht="13.8" hidden="false" customHeight="false" outlineLevel="0" collapsed="false">
      <c r="A54" s="0" t="n">
        <f aca="false">B54*1000000000+K54*1000000-L54*1000+ROW(A54)</f>
        <v>54</v>
      </c>
      <c r="B54" s="0" t="n">
        <f aca="false">IF(AND(Data!$B55="PROFI",Data!$C55="Ženy"),Data!M55,0)</f>
        <v>0</v>
      </c>
      <c r="C54" s="0" t="str">
        <f aca="false">IF(AND(Data!$B55="PROFI",Data!$C55="Ženy"),Data!A55,"")</f>
        <v/>
      </c>
      <c r="D54" s="0" t="n">
        <f aca="false">IF(AND(Data!$B55="PROFI",Data!$C55="Ženy"),Data!D55,0)</f>
        <v>0</v>
      </c>
      <c r="E54" s="0" t="n">
        <f aca="false">IF(AND(Data!$B55="PROFI",Data!$C55="Ženy"),Data!E55,0)</f>
        <v>0</v>
      </c>
      <c r="F54" s="0" t="n">
        <f aca="false">IF(AND(Data!$B55="PROFI",Data!$C55="Ženy"),Data!F55,0)</f>
        <v>0</v>
      </c>
      <c r="G54" s="0" t="n">
        <f aca="false">IF(AND(Data!$B55="PROFI",Data!$C55="Ženy"),Data!G55,0)</f>
        <v>0</v>
      </c>
      <c r="H54" s="0" t="n">
        <f aca="false">IF(AND(Data!$B55="PROFI",Data!$C55="Ženy"),Data!H55,0)</f>
        <v>0</v>
      </c>
      <c r="I54" s="0" t="n">
        <f aca="false">IF(AND(Data!$B55="PROFI",Data!$C55="Ženy"),Data!I55,0)</f>
        <v>0</v>
      </c>
      <c r="J54" s="0" t="n">
        <f aca="false">IF(AND(Data!$B55="PROFI",Data!$C55="Ženy"),Data!J55,0)</f>
        <v>0</v>
      </c>
      <c r="K54" s="0" t="n">
        <f aca="false">IF(AND(Data!$B55="PROFI",Data!$C55="Ženy"),Data!K55,0)</f>
        <v>0</v>
      </c>
      <c r="L54" s="0" t="n">
        <f aca="false">IF(AND(Data!$B55="PROFI",Data!$C55="Ženy"),Data!L55,0)</f>
        <v>0</v>
      </c>
    </row>
    <row r="55" customFormat="false" ht="13.8" hidden="false" customHeight="false" outlineLevel="0" collapsed="false">
      <c r="A55" s="0" t="n">
        <f aca="false">B55*1000000000+K55*1000000-L55*1000+ROW(A55)</f>
        <v>55</v>
      </c>
      <c r="B55" s="0" t="n">
        <f aca="false">IF(AND(Data!$B56="PROFI",Data!$C56="Ženy"),Data!M56,0)</f>
        <v>0</v>
      </c>
      <c r="C55" s="0" t="str">
        <f aca="false">IF(AND(Data!$B56="PROFI",Data!$C56="Ženy"),Data!A56,"")</f>
        <v/>
      </c>
      <c r="D55" s="0" t="n">
        <f aca="false">IF(AND(Data!$B56="PROFI",Data!$C56="Ženy"),Data!D56,0)</f>
        <v>0</v>
      </c>
      <c r="E55" s="0" t="n">
        <f aca="false">IF(AND(Data!$B56="PROFI",Data!$C56="Ženy"),Data!E56,0)</f>
        <v>0</v>
      </c>
      <c r="F55" s="0" t="n">
        <f aca="false">IF(AND(Data!$B56="PROFI",Data!$C56="Ženy"),Data!F56,0)</f>
        <v>0</v>
      </c>
      <c r="G55" s="0" t="n">
        <f aca="false">IF(AND(Data!$B56="PROFI",Data!$C56="Ženy"),Data!G56,0)</f>
        <v>0</v>
      </c>
      <c r="H55" s="0" t="n">
        <f aca="false">IF(AND(Data!$B56="PROFI",Data!$C56="Ženy"),Data!H56,0)</f>
        <v>0</v>
      </c>
      <c r="I55" s="0" t="n">
        <f aca="false">IF(AND(Data!$B56="PROFI",Data!$C56="Ženy"),Data!I56,0)</f>
        <v>0</v>
      </c>
      <c r="J55" s="0" t="n">
        <f aca="false">IF(AND(Data!$B56="PROFI",Data!$C56="Ženy"),Data!J56,0)</f>
        <v>0</v>
      </c>
      <c r="K55" s="0" t="n">
        <f aca="false">IF(AND(Data!$B56="PROFI",Data!$C56="Ženy"),Data!K56,0)</f>
        <v>0</v>
      </c>
      <c r="L55" s="0" t="n">
        <f aca="false">IF(AND(Data!$B56="PROFI",Data!$C56="Ženy"),Data!L56,0)</f>
        <v>0</v>
      </c>
    </row>
    <row r="56" customFormat="false" ht="13.8" hidden="false" customHeight="false" outlineLevel="0" collapsed="false">
      <c r="A56" s="0" t="n">
        <f aca="false">B56*1000000000+K56*1000000-L56*1000+ROW(A56)</f>
        <v>56</v>
      </c>
      <c r="B56" s="0" t="n">
        <f aca="false">IF(AND(Data!$B57="PROFI",Data!$C57="Ženy"),Data!M57,0)</f>
        <v>0</v>
      </c>
      <c r="C56" s="0" t="str">
        <f aca="false">IF(AND(Data!$B57="PROFI",Data!$C57="Ženy"),Data!A57,"")</f>
        <v/>
      </c>
      <c r="D56" s="0" t="n">
        <f aca="false">IF(AND(Data!$B57="PROFI",Data!$C57="Ženy"),Data!D57,0)</f>
        <v>0</v>
      </c>
      <c r="E56" s="0" t="n">
        <f aca="false">IF(AND(Data!$B57="PROFI",Data!$C57="Ženy"),Data!E57,0)</f>
        <v>0</v>
      </c>
      <c r="F56" s="0" t="n">
        <f aca="false">IF(AND(Data!$B57="PROFI",Data!$C57="Ženy"),Data!F57,0)</f>
        <v>0</v>
      </c>
      <c r="G56" s="0" t="n">
        <f aca="false">IF(AND(Data!$B57="PROFI",Data!$C57="Ženy"),Data!G57,0)</f>
        <v>0</v>
      </c>
      <c r="H56" s="0" t="n">
        <f aca="false">IF(AND(Data!$B57="PROFI",Data!$C57="Ženy"),Data!H57,0)</f>
        <v>0</v>
      </c>
      <c r="I56" s="0" t="n">
        <f aca="false">IF(AND(Data!$B57="PROFI",Data!$C57="Ženy"),Data!I57,0)</f>
        <v>0</v>
      </c>
      <c r="J56" s="0" t="n">
        <f aca="false">IF(AND(Data!$B57="PROFI",Data!$C57="Ženy"),Data!J57,0)</f>
        <v>0</v>
      </c>
      <c r="K56" s="0" t="n">
        <f aca="false">IF(AND(Data!$B57="PROFI",Data!$C57="Ženy"),Data!K57,0)</f>
        <v>0</v>
      </c>
      <c r="L56" s="0" t="n">
        <f aca="false">IF(AND(Data!$B57="PROFI",Data!$C57="Ženy"),Data!L57,0)</f>
        <v>0</v>
      </c>
    </row>
    <row r="57" customFormat="false" ht="13.8" hidden="false" customHeight="false" outlineLevel="0" collapsed="false">
      <c r="A57" s="0" t="n">
        <f aca="false">B57*1000000000+K57*1000000-L57*1000+ROW(A57)</f>
        <v>57</v>
      </c>
      <c r="B57" s="0" t="n">
        <f aca="false">IF(AND(Data!$B58="PROFI",Data!$C58="Ženy"),Data!M58,0)</f>
        <v>0</v>
      </c>
      <c r="C57" s="0" t="str">
        <f aca="false">IF(AND(Data!$B58="PROFI",Data!$C58="Ženy"),Data!A58,"")</f>
        <v/>
      </c>
      <c r="D57" s="0" t="n">
        <f aca="false">IF(AND(Data!$B58="PROFI",Data!$C58="Ženy"),Data!D58,0)</f>
        <v>0</v>
      </c>
      <c r="E57" s="0" t="n">
        <f aca="false">IF(AND(Data!$B58="PROFI",Data!$C58="Ženy"),Data!E58,0)</f>
        <v>0</v>
      </c>
      <c r="F57" s="0" t="n">
        <f aca="false">IF(AND(Data!$B58="PROFI",Data!$C58="Ženy"),Data!F58,0)</f>
        <v>0</v>
      </c>
      <c r="G57" s="0" t="n">
        <f aca="false">IF(AND(Data!$B58="PROFI",Data!$C58="Ženy"),Data!G58,0)</f>
        <v>0</v>
      </c>
      <c r="H57" s="0" t="n">
        <f aca="false">IF(AND(Data!$B58="PROFI",Data!$C58="Ženy"),Data!H58,0)</f>
        <v>0</v>
      </c>
      <c r="I57" s="0" t="n">
        <f aca="false">IF(AND(Data!$B58="PROFI",Data!$C58="Ženy"),Data!I58,0)</f>
        <v>0</v>
      </c>
      <c r="J57" s="0" t="n">
        <f aca="false">IF(AND(Data!$B58="PROFI",Data!$C58="Ženy"),Data!J58,0)</f>
        <v>0</v>
      </c>
      <c r="K57" s="0" t="n">
        <f aca="false">IF(AND(Data!$B58="PROFI",Data!$C58="Ženy"),Data!K58,0)</f>
        <v>0</v>
      </c>
      <c r="L57" s="0" t="n">
        <f aca="false">IF(AND(Data!$B58="PROFI",Data!$C58="Ženy"),Data!L58,0)</f>
        <v>0</v>
      </c>
    </row>
    <row r="58" customFormat="false" ht="13.8" hidden="false" customHeight="false" outlineLevel="0" collapsed="false">
      <c r="A58" s="0" t="n">
        <f aca="false">B58*1000000000+K58*1000000-L58*1000+ROW(A58)</f>
        <v>58</v>
      </c>
      <c r="B58" s="0" t="n">
        <f aca="false">IF(AND(Data!$B59="PROFI",Data!$C59="Ženy"),Data!M59,0)</f>
        <v>0</v>
      </c>
      <c r="C58" s="0" t="str">
        <f aca="false">IF(AND(Data!$B59="PROFI",Data!$C59="Ženy"),Data!A59,"")</f>
        <v/>
      </c>
      <c r="D58" s="0" t="n">
        <f aca="false">IF(AND(Data!$B59="PROFI",Data!$C59="Ženy"),Data!D59,0)</f>
        <v>0</v>
      </c>
      <c r="E58" s="0" t="n">
        <f aca="false">IF(AND(Data!$B59="PROFI",Data!$C59="Ženy"),Data!E59,0)</f>
        <v>0</v>
      </c>
      <c r="F58" s="0" t="n">
        <f aca="false">IF(AND(Data!$B59="PROFI",Data!$C59="Ženy"),Data!F59,0)</f>
        <v>0</v>
      </c>
      <c r="G58" s="0" t="n">
        <f aca="false">IF(AND(Data!$B59="PROFI",Data!$C59="Ženy"),Data!G59,0)</f>
        <v>0</v>
      </c>
      <c r="H58" s="0" t="n">
        <f aca="false">IF(AND(Data!$B59="PROFI",Data!$C59="Ženy"),Data!H59,0)</f>
        <v>0</v>
      </c>
      <c r="I58" s="0" t="n">
        <f aca="false">IF(AND(Data!$B59="PROFI",Data!$C59="Ženy"),Data!I59,0)</f>
        <v>0</v>
      </c>
      <c r="J58" s="0" t="n">
        <f aca="false">IF(AND(Data!$B59="PROFI",Data!$C59="Ženy"),Data!J59,0)</f>
        <v>0</v>
      </c>
      <c r="K58" s="0" t="n">
        <f aca="false">IF(AND(Data!$B59="PROFI",Data!$C59="Ženy"),Data!K59,0)</f>
        <v>0</v>
      </c>
      <c r="L58" s="0" t="n">
        <f aca="false">IF(AND(Data!$B59="PROFI",Data!$C59="Ženy"),Data!L59,0)</f>
        <v>0</v>
      </c>
    </row>
    <row r="59" customFormat="false" ht="13.8" hidden="false" customHeight="false" outlineLevel="0" collapsed="false">
      <c r="A59" s="0" t="n">
        <f aca="false">B59*1000000000+K59*1000000-L59*1000+ROW(A59)</f>
        <v>208041986059</v>
      </c>
      <c r="B59" s="0" t="n">
        <f aca="false">IF(AND(Data!$B60="PROFI",Data!$C60="Ženy"),Data!M60,0)</f>
        <v>208</v>
      </c>
      <c r="C59" s="0" t="str">
        <f aca="false">IF(AND(Data!$B60="PROFI",Data!$C60="Ženy"),Data!A60,"")</f>
        <v>Jana Pavlů</v>
      </c>
      <c r="D59" s="0" t="n">
        <f aca="false">IF(AND(Data!$B60="PROFI",Data!$C60="Ženy"),Data!D60,0)</f>
        <v>85</v>
      </c>
      <c r="E59" s="0" t="n">
        <f aca="false">IF(AND(Data!$B60="PROFI",Data!$C60="Ženy"),Data!E60,0)</f>
        <v>16</v>
      </c>
      <c r="F59" s="0" t="n">
        <f aca="false">IF(AND(Data!$B60="PROFI",Data!$C60="Ženy"),Data!F60,0)</f>
        <v>8</v>
      </c>
      <c r="G59" s="0" t="n">
        <f aca="false">IF(AND(Data!$B60="PROFI",Data!$C60="Ženy"),Data!G60,0)</f>
        <v>81</v>
      </c>
      <c r="H59" s="0" t="n">
        <f aca="false">IF(AND(Data!$B60="PROFI",Data!$C60="Ženy"),Data!H60,0)</f>
        <v>26</v>
      </c>
      <c r="I59" s="0" t="n">
        <f aca="false">IF(AND(Data!$B60="PROFI",Data!$C60="Ženy"),Data!I60,0)</f>
        <v>6</v>
      </c>
      <c r="J59" s="0" t="n">
        <f aca="false">IF(AND(Data!$B60="PROFI",Data!$C60="Ženy"),Data!J60,0)</f>
        <v>166</v>
      </c>
      <c r="K59" s="0" t="n">
        <f aca="false">IF(AND(Data!$B60="PROFI",Data!$C60="Ženy"),Data!K60,0)</f>
        <v>42</v>
      </c>
      <c r="L59" s="0" t="n">
        <f aca="false">IF(AND(Data!$B60="PROFI",Data!$C60="Ženy"),Data!L60,0)</f>
        <v>14</v>
      </c>
    </row>
    <row r="60" customFormat="false" ht="13.8" hidden="false" customHeight="false" outlineLevel="0" collapsed="false">
      <c r="A60" s="0" t="n">
        <f aca="false">B60*1000000000+K60*1000000-L60*1000+ROW(A60)</f>
        <v>60</v>
      </c>
      <c r="B60" s="0" t="n">
        <f aca="false">IF(AND(Data!$B61="PROFI",Data!$C61="Ženy"),Data!M61,0)</f>
        <v>0</v>
      </c>
      <c r="C60" s="0" t="str">
        <f aca="false">IF(AND(Data!$B61="PROFI",Data!$C61="Ženy"),Data!A61,"")</f>
        <v/>
      </c>
      <c r="D60" s="0" t="n">
        <f aca="false">IF(AND(Data!$B61="PROFI",Data!$C61="Ženy"),Data!D61,0)</f>
        <v>0</v>
      </c>
      <c r="E60" s="0" t="n">
        <f aca="false">IF(AND(Data!$B61="PROFI",Data!$C61="Ženy"),Data!E61,0)</f>
        <v>0</v>
      </c>
      <c r="F60" s="0" t="n">
        <f aca="false">IF(AND(Data!$B61="PROFI",Data!$C61="Ženy"),Data!F61,0)</f>
        <v>0</v>
      </c>
      <c r="G60" s="0" t="n">
        <f aca="false">IF(AND(Data!$B61="PROFI",Data!$C61="Ženy"),Data!G61,0)</f>
        <v>0</v>
      </c>
      <c r="H60" s="0" t="n">
        <f aca="false">IF(AND(Data!$B61="PROFI",Data!$C61="Ženy"),Data!H61,0)</f>
        <v>0</v>
      </c>
      <c r="I60" s="0" t="n">
        <f aca="false">IF(AND(Data!$B61="PROFI",Data!$C61="Ženy"),Data!I61,0)</f>
        <v>0</v>
      </c>
      <c r="J60" s="0" t="n">
        <f aca="false">IF(AND(Data!$B61="PROFI",Data!$C61="Ženy"),Data!J61,0)</f>
        <v>0</v>
      </c>
      <c r="K60" s="0" t="n">
        <f aca="false">IF(AND(Data!$B61="PROFI",Data!$C61="Ženy"),Data!K61,0)</f>
        <v>0</v>
      </c>
      <c r="L60" s="0" t="n">
        <f aca="false">IF(AND(Data!$B61="PROFI",Data!$C61="Ženy"),Data!L61,0)</f>
        <v>0</v>
      </c>
    </row>
    <row r="61" customFormat="false" ht="13.8" hidden="false" customHeight="false" outlineLevel="0" collapsed="false">
      <c r="A61" s="0" t="n">
        <f aca="false">B61*1000000000+K61*1000000-L61*1000+ROW(A61)</f>
        <v>61</v>
      </c>
      <c r="B61" s="0" t="n">
        <f aca="false">IF(AND(Data!$B62="PROFI",Data!$C62="Ženy"),Data!M62,0)</f>
        <v>0</v>
      </c>
      <c r="C61" s="0" t="str">
        <f aca="false">IF(AND(Data!$B62="PROFI",Data!$C62="Ženy"),Data!A62,"")</f>
        <v/>
      </c>
      <c r="D61" s="0" t="n">
        <f aca="false">IF(AND(Data!$B62="PROFI",Data!$C62="Ženy"),Data!D62,0)</f>
        <v>0</v>
      </c>
      <c r="E61" s="0" t="n">
        <f aca="false">IF(AND(Data!$B62="PROFI",Data!$C62="Ženy"),Data!E62,0)</f>
        <v>0</v>
      </c>
      <c r="F61" s="0" t="n">
        <f aca="false">IF(AND(Data!$B62="PROFI",Data!$C62="Ženy"),Data!F62,0)</f>
        <v>0</v>
      </c>
      <c r="G61" s="0" t="n">
        <f aca="false">IF(AND(Data!$B62="PROFI",Data!$C62="Ženy"),Data!G62,0)</f>
        <v>0</v>
      </c>
      <c r="H61" s="0" t="n">
        <f aca="false">IF(AND(Data!$B62="PROFI",Data!$C62="Ženy"),Data!H62,0)</f>
        <v>0</v>
      </c>
      <c r="I61" s="0" t="n">
        <f aca="false">IF(AND(Data!$B62="PROFI",Data!$C62="Ženy"),Data!I62,0)</f>
        <v>0</v>
      </c>
      <c r="J61" s="0" t="n">
        <f aca="false">IF(AND(Data!$B62="PROFI",Data!$C62="Ženy"),Data!J62,0)</f>
        <v>0</v>
      </c>
      <c r="K61" s="0" t="n">
        <f aca="false">IF(AND(Data!$B62="PROFI",Data!$C62="Ženy"),Data!K62,0)</f>
        <v>0</v>
      </c>
      <c r="L61" s="0" t="n">
        <f aca="false">IF(AND(Data!$B62="PROFI",Data!$C62="Ženy"),Data!L62,0)</f>
        <v>0</v>
      </c>
    </row>
    <row r="62" customFormat="false" ht="13.8" hidden="false" customHeight="false" outlineLevel="0" collapsed="false">
      <c r="A62" s="0" t="n">
        <f aca="false">B62*1000000000+K62*1000000-L62*1000+ROW(A62)</f>
        <v>62</v>
      </c>
      <c r="B62" s="0" t="n">
        <f aca="false">IF(AND(Data!$B63="PROFI",Data!$C63="Ženy"),Data!M63,0)</f>
        <v>0</v>
      </c>
      <c r="C62" s="0" t="str">
        <f aca="false">IF(AND(Data!$B63="PROFI",Data!$C63="Ženy"),Data!A63,"")</f>
        <v/>
      </c>
      <c r="D62" s="0" t="n">
        <f aca="false">IF(AND(Data!$B63="PROFI",Data!$C63="Ženy"),Data!D63,0)</f>
        <v>0</v>
      </c>
      <c r="E62" s="0" t="n">
        <f aca="false">IF(AND(Data!$B63="PROFI",Data!$C63="Ženy"),Data!E63,0)</f>
        <v>0</v>
      </c>
      <c r="F62" s="0" t="n">
        <f aca="false">IF(AND(Data!$B63="PROFI",Data!$C63="Ženy"),Data!F63,0)</f>
        <v>0</v>
      </c>
      <c r="G62" s="0" t="n">
        <f aca="false">IF(AND(Data!$B63="PROFI",Data!$C63="Ženy"),Data!G63,0)</f>
        <v>0</v>
      </c>
      <c r="H62" s="0" t="n">
        <f aca="false">IF(AND(Data!$B63="PROFI",Data!$C63="Ženy"),Data!H63,0)</f>
        <v>0</v>
      </c>
      <c r="I62" s="0" t="n">
        <f aca="false">IF(AND(Data!$B63="PROFI",Data!$C63="Ženy"),Data!I63,0)</f>
        <v>0</v>
      </c>
      <c r="J62" s="0" t="n">
        <f aca="false">IF(AND(Data!$B63="PROFI",Data!$C63="Ženy"),Data!J63,0)</f>
        <v>0</v>
      </c>
      <c r="K62" s="0" t="n">
        <f aca="false">IF(AND(Data!$B63="PROFI",Data!$C63="Ženy"),Data!K63,0)</f>
        <v>0</v>
      </c>
      <c r="L62" s="0" t="n">
        <f aca="false">IF(AND(Data!$B63="PROFI",Data!$C63="Ženy"),Data!L63,0)</f>
        <v>0</v>
      </c>
    </row>
    <row r="63" customFormat="false" ht="13.8" hidden="false" customHeight="false" outlineLevel="0" collapsed="false">
      <c r="A63" s="0" t="n">
        <f aca="false">B63*1000000000+K63*1000000-L63*1000+ROW(A63)</f>
        <v>237066995063</v>
      </c>
      <c r="B63" s="0" t="n">
        <f aca="false">IF(AND(Data!$B64="PROFI",Data!$C64="Ženy"),Data!M64,0)</f>
        <v>237</v>
      </c>
      <c r="C63" s="0" t="str">
        <f aca="false">IF(AND(Data!$B64="PROFI",Data!$C64="Ženy"),Data!A64,"")</f>
        <v>Čáslavská Mirka</v>
      </c>
      <c r="D63" s="0" t="n">
        <f aca="false">IF(AND(Data!$B64="PROFI",Data!$C64="Ženy"),Data!D64,0)</f>
        <v>78</v>
      </c>
      <c r="E63" s="0" t="n">
        <f aca="false">IF(AND(Data!$B64="PROFI",Data!$C64="Ženy"),Data!E64,0)</f>
        <v>32</v>
      </c>
      <c r="F63" s="0" t="n">
        <f aca="false">IF(AND(Data!$B64="PROFI",Data!$C64="Ženy"),Data!F64,0)</f>
        <v>3</v>
      </c>
      <c r="G63" s="0" t="n">
        <f aca="false">IF(AND(Data!$B64="PROFI",Data!$C64="Ženy"),Data!G64,0)</f>
        <v>92</v>
      </c>
      <c r="H63" s="0" t="n">
        <f aca="false">IF(AND(Data!$B64="PROFI",Data!$C64="Ženy"),Data!H64,0)</f>
        <v>35</v>
      </c>
      <c r="I63" s="0" t="n">
        <f aca="false">IF(AND(Data!$B64="PROFI",Data!$C64="Ženy"),Data!I64,0)</f>
        <v>2</v>
      </c>
      <c r="J63" s="0" t="n">
        <f aca="false">IF(AND(Data!$B64="PROFI",Data!$C64="Ženy"),Data!J64,0)</f>
        <v>170</v>
      </c>
      <c r="K63" s="0" t="n">
        <f aca="false">IF(AND(Data!$B64="PROFI",Data!$C64="Ženy"),Data!K64,0)</f>
        <v>67</v>
      </c>
      <c r="L63" s="0" t="n">
        <f aca="false">IF(AND(Data!$B64="PROFI",Data!$C64="Ženy"),Data!L64,0)</f>
        <v>5</v>
      </c>
    </row>
    <row r="64" customFormat="false" ht="13.8" hidden="false" customHeight="false" outlineLevel="0" collapsed="false">
      <c r="A64" s="0" t="n">
        <f aca="false">B64*1000000000+K64*1000000-L64*1000+ROW(A64)</f>
        <v>64</v>
      </c>
      <c r="B64" s="0" t="n">
        <f aca="false">IF(AND(Data!$B65="PROFI",Data!$C65="Ženy"),Data!M65,0)</f>
        <v>0</v>
      </c>
      <c r="C64" s="0" t="str">
        <f aca="false">IF(AND(Data!$B65="PROFI",Data!$C65="Ženy"),Data!A65,"")</f>
        <v/>
      </c>
      <c r="D64" s="0" t="n">
        <f aca="false">IF(AND(Data!$B65="PROFI",Data!$C65="Ženy"),Data!D65,0)</f>
        <v>0</v>
      </c>
      <c r="E64" s="0" t="n">
        <f aca="false">IF(AND(Data!$B65="PROFI",Data!$C65="Ženy"),Data!E65,0)</f>
        <v>0</v>
      </c>
      <c r="F64" s="0" t="n">
        <f aca="false">IF(AND(Data!$B65="PROFI",Data!$C65="Ženy"),Data!F65,0)</f>
        <v>0</v>
      </c>
      <c r="G64" s="0" t="n">
        <f aca="false">IF(AND(Data!$B65="PROFI",Data!$C65="Ženy"),Data!G65,0)</f>
        <v>0</v>
      </c>
      <c r="H64" s="0" t="n">
        <f aca="false">IF(AND(Data!$B65="PROFI",Data!$C65="Ženy"),Data!H65,0)</f>
        <v>0</v>
      </c>
      <c r="I64" s="0" t="n">
        <f aca="false">IF(AND(Data!$B65="PROFI",Data!$C65="Ženy"),Data!I65,0)</f>
        <v>0</v>
      </c>
      <c r="J64" s="0" t="n">
        <f aca="false">IF(AND(Data!$B65="PROFI",Data!$C65="Ženy"),Data!J65,0)</f>
        <v>0</v>
      </c>
      <c r="K64" s="0" t="n">
        <f aca="false">IF(AND(Data!$B65="PROFI",Data!$C65="Ženy"),Data!K65,0)</f>
        <v>0</v>
      </c>
      <c r="L64" s="0" t="n">
        <f aca="false">IF(AND(Data!$B65="PROFI",Data!$C65="Ženy"),Data!L65,0)</f>
        <v>0</v>
      </c>
    </row>
    <row r="65" customFormat="false" ht="13.8" hidden="false" customHeight="false" outlineLevel="0" collapsed="false">
      <c r="A65" s="0" t="n">
        <f aca="false">B65*1000000000+K65*1000000-L65*1000+ROW(A65)</f>
        <v>65</v>
      </c>
      <c r="B65" s="0" t="n">
        <f aca="false">IF(AND(Data!$B66="PROFI",Data!$C66="Ženy"),Data!M66,0)</f>
        <v>0</v>
      </c>
      <c r="C65" s="0" t="str">
        <f aca="false">IF(AND(Data!$B66="PROFI",Data!$C66="Ženy"),Data!A66,"")</f>
        <v/>
      </c>
      <c r="D65" s="0" t="n">
        <f aca="false">IF(AND(Data!$B66="PROFI",Data!$C66="Ženy"),Data!D66,0)</f>
        <v>0</v>
      </c>
      <c r="E65" s="0" t="n">
        <f aca="false">IF(AND(Data!$B66="PROFI",Data!$C66="Ženy"),Data!E66,0)</f>
        <v>0</v>
      </c>
      <c r="F65" s="0" t="n">
        <f aca="false">IF(AND(Data!$B66="PROFI",Data!$C66="Ženy"),Data!F66,0)</f>
        <v>0</v>
      </c>
      <c r="G65" s="0" t="n">
        <f aca="false">IF(AND(Data!$B66="PROFI",Data!$C66="Ženy"),Data!G66,0)</f>
        <v>0</v>
      </c>
      <c r="H65" s="0" t="n">
        <f aca="false">IF(AND(Data!$B66="PROFI",Data!$C66="Ženy"),Data!H66,0)</f>
        <v>0</v>
      </c>
      <c r="I65" s="0" t="n">
        <f aca="false">IF(AND(Data!$B66="PROFI",Data!$C66="Ženy"),Data!I66,0)</f>
        <v>0</v>
      </c>
      <c r="J65" s="0" t="n">
        <f aca="false">IF(AND(Data!$B66="PROFI",Data!$C66="Ženy"),Data!J66,0)</f>
        <v>0</v>
      </c>
      <c r="K65" s="0" t="n">
        <f aca="false">IF(AND(Data!$B66="PROFI",Data!$C66="Ženy"),Data!K66,0)</f>
        <v>0</v>
      </c>
      <c r="L65" s="0" t="n">
        <f aca="false">IF(AND(Data!$B66="PROFI",Data!$C66="Ženy"),Data!L66,0)</f>
        <v>0</v>
      </c>
    </row>
    <row r="66" customFormat="false" ht="13.8" hidden="false" customHeight="false" outlineLevel="0" collapsed="false">
      <c r="A66" s="0" t="n">
        <f aca="false">B66*1000000000+K66*1000000-L66*1000+ROW(A66)</f>
        <v>66</v>
      </c>
      <c r="B66" s="0" t="n">
        <f aca="false">IF(AND(Data!$B67="PROFI",Data!$C67="Ženy"),Data!M67,0)</f>
        <v>0</v>
      </c>
      <c r="C66" s="0" t="str">
        <f aca="false">IF(AND(Data!$B67="PROFI",Data!$C67="Ženy"),Data!A67,"")</f>
        <v/>
      </c>
      <c r="D66" s="0" t="n">
        <f aca="false">IF(AND(Data!$B67="PROFI",Data!$C67="Ženy"),Data!D67,0)</f>
        <v>0</v>
      </c>
      <c r="E66" s="0" t="n">
        <f aca="false">IF(AND(Data!$B67="PROFI",Data!$C67="Ženy"),Data!E67,0)</f>
        <v>0</v>
      </c>
      <c r="F66" s="0" t="n">
        <f aca="false">IF(AND(Data!$B67="PROFI",Data!$C67="Ženy"),Data!F67,0)</f>
        <v>0</v>
      </c>
      <c r="G66" s="0" t="n">
        <f aca="false">IF(AND(Data!$B67="PROFI",Data!$C67="Ženy"),Data!G67,0)</f>
        <v>0</v>
      </c>
      <c r="H66" s="0" t="n">
        <f aca="false">IF(AND(Data!$B67="PROFI",Data!$C67="Ženy"),Data!H67,0)</f>
        <v>0</v>
      </c>
      <c r="I66" s="0" t="n">
        <f aca="false">IF(AND(Data!$B67="PROFI",Data!$C67="Ženy"),Data!I67,0)</f>
        <v>0</v>
      </c>
      <c r="J66" s="0" t="n">
        <f aca="false">IF(AND(Data!$B67="PROFI",Data!$C67="Ženy"),Data!J67,0)</f>
        <v>0</v>
      </c>
      <c r="K66" s="0" t="n">
        <f aca="false">IF(AND(Data!$B67="PROFI",Data!$C67="Ženy"),Data!K67,0)</f>
        <v>0</v>
      </c>
      <c r="L66" s="0" t="n">
        <f aca="false">IF(AND(Data!$B67="PROFI",Data!$C67="Ženy"),Data!L67,0)</f>
        <v>0</v>
      </c>
    </row>
    <row r="67" customFormat="false" ht="13.8" hidden="false" customHeight="false" outlineLevel="0" collapsed="false">
      <c r="A67" s="0" t="n">
        <f aca="false">B67*1000000000+K67*1000000-L67*1000+ROW(A67)</f>
        <v>67</v>
      </c>
      <c r="B67" s="0" t="n">
        <f aca="false">IF(AND(Data!$B68="PROFI",Data!$C68="Ženy"),Data!M68,0)</f>
        <v>0</v>
      </c>
      <c r="C67" s="0" t="str">
        <f aca="false">IF(AND(Data!$B68="PROFI",Data!$C68="Ženy"),Data!A68,"")</f>
        <v/>
      </c>
      <c r="D67" s="0" t="n">
        <f aca="false">IF(AND(Data!$B68="PROFI",Data!$C68="Ženy"),Data!D68,0)</f>
        <v>0</v>
      </c>
      <c r="E67" s="0" t="n">
        <f aca="false">IF(AND(Data!$B68="PROFI",Data!$C68="Ženy"),Data!E68,0)</f>
        <v>0</v>
      </c>
      <c r="F67" s="0" t="n">
        <f aca="false">IF(AND(Data!$B68="PROFI",Data!$C68="Ženy"),Data!F68,0)</f>
        <v>0</v>
      </c>
      <c r="G67" s="0" t="n">
        <f aca="false">IF(AND(Data!$B68="PROFI",Data!$C68="Ženy"),Data!G68,0)</f>
        <v>0</v>
      </c>
      <c r="H67" s="0" t="n">
        <f aca="false">IF(AND(Data!$B68="PROFI",Data!$C68="Ženy"),Data!H68,0)</f>
        <v>0</v>
      </c>
      <c r="I67" s="0" t="n">
        <f aca="false">IF(AND(Data!$B68="PROFI",Data!$C68="Ženy"),Data!I68,0)</f>
        <v>0</v>
      </c>
      <c r="J67" s="0" t="n">
        <f aca="false">IF(AND(Data!$B68="PROFI",Data!$C68="Ženy"),Data!J68,0)</f>
        <v>0</v>
      </c>
      <c r="K67" s="0" t="n">
        <f aca="false">IF(AND(Data!$B68="PROFI",Data!$C68="Ženy"),Data!K68,0)</f>
        <v>0</v>
      </c>
      <c r="L67" s="0" t="n">
        <f aca="false">IF(AND(Data!$B68="PROFI",Data!$C68="Ženy"),Data!L68,0)</f>
        <v>0</v>
      </c>
    </row>
    <row r="68" customFormat="false" ht="13.8" hidden="false" customHeight="false" outlineLevel="0" collapsed="false">
      <c r="A68" s="0" t="n">
        <f aca="false">B68*1000000000+K68*1000000-L68*1000+ROW(A68)</f>
        <v>68</v>
      </c>
      <c r="B68" s="0" t="n">
        <f aca="false">IF(AND(Data!$B69="PROFI",Data!$C69="Ženy"),Data!M69,0)</f>
        <v>0</v>
      </c>
      <c r="C68" s="0" t="str">
        <f aca="false">IF(AND(Data!$B69="PROFI",Data!$C69="Ženy"),Data!A69,"")</f>
        <v/>
      </c>
      <c r="D68" s="0" t="n">
        <f aca="false">IF(AND(Data!$B69="PROFI",Data!$C69="Ženy"),Data!D69,0)</f>
        <v>0</v>
      </c>
      <c r="E68" s="0" t="n">
        <f aca="false">IF(AND(Data!$B69="PROFI",Data!$C69="Ženy"),Data!E69,0)</f>
        <v>0</v>
      </c>
      <c r="F68" s="0" t="n">
        <f aca="false">IF(AND(Data!$B69="PROFI",Data!$C69="Ženy"),Data!F69,0)</f>
        <v>0</v>
      </c>
      <c r="G68" s="0" t="n">
        <f aca="false">IF(AND(Data!$B69="PROFI",Data!$C69="Ženy"),Data!G69,0)</f>
        <v>0</v>
      </c>
      <c r="H68" s="0" t="n">
        <f aca="false">IF(AND(Data!$B69="PROFI",Data!$C69="Ženy"),Data!H69,0)</f>
        <v>0</v>
      </c>
      <c r="I68" s="0" t="n">
        <f aca="false">IF(AND(Data!$B69="PROFI",Data!$C69="Ženy"),Data!I69,0)</f>
        <v>0</v>
      </c>
      <c r="J68" s="0" t="n">
        <f aca="false">IF(AND(Data!$B69="PROFI",Data!$C69="Ženy"),Data!J69,0)</f>
        <v>0</v>
      </c>
      <c r="K68" s="0" t="n">
        <f aca="false">IF(AND(Data!$B69="PROFI",Data!$C69="Ženy"),Data!K69,0)</f>
        <v>0</v>
      </c>
      <c r="L68" s="0" t="n">
        <f aca="false">IF(AND(Data!$B69="PROFI",Data!$C69="Ženy"),Data!L69,0)</f>
        <v>0</v>
      </c>
    </row>
    <row r="69" customFormat="false" ht="13.8" hidden="false" customHeight="false" outlineLevel="0" collapsed="false">
      <c r="A69" s="0" t="n">
        <f aca="false">B69*1000000000+K69*1000000-L69*1000+ROW(A69)</f>
        <v>69</v>
      </c>
      <c r="B69" s="0" t="n">
        <f aca="false">IF(AND(Data!$B70="PROFI",Data!$C70="Ženy"),Data!M70,0)</f>
        <v>0</v>
      </c>
      <c r="C69" s="0" t="str">
        <f aca="false">IF(AND(Data!$B70="PROFI",Data!$C70="Ženy"),Data!A70,"")</f>
        <v/>
      </c>
      <c r="D69" s="0" t="n">
        <f aca="false">IF(AND(Data!$B70="PROFI",Data!$C70="Ženy"),Data!D70,0)</f>
        <v>0</v>
      </c>
      <c r="E69" s="0" t="n">
        <f aca="false">IF(AND(Data!$B70="PROFI",Data!$C70="Ženy"),Data!E70,0)</f>
        <v>0</v>
      </c>
      <c r="F69" s="0" t="n">
        <f aca="false">IF(AND(Data!$B70="PROFI",Data!$C70="Ženy"),Data!F70,0)</f>
        <v>0</v>
      </c>
      <c r="G69" s="0" t="n">
        <f aca="false">IF(AND(Data!$B70="PROFI",Data!$C70="Ženy"),Data!G70,0)</f>
        <v>0</v>
      </c>
      <c r="H69" s="0" t="n">
        <f aca="false">IF(AND(Data!$B70="PROFI",Data!$C70="Ženy"),Data!H70,0)</f>
        <v>0</v>
      </c>
      <c r="I69" s="0" t="n">
        <f aca="false">IF(AND(Data!$B70="PROFI",Data!$C70="Ženy"),Data!I70,0)</f>
        <v>0</v>
      </c>
      <c r="J69" s="0" t="n">
        <f aca="false">IF(AND(Data!$B70="PROFI",Data!$C70="Ženy"),Data!J70,0)</f>
        <v>0</v>
      </c>
      <c r="K69" s="0" t="n">
        <f aca="false">IF(AND(Data!$B70="PROFI",Data!$C70="Ženy"),Data!K70,0)</f>
        <v>0</v>
      </c>
      <c r="L69" s="0" t="n">
        <f aca="false">IF(AND(Data!$B70="PROFI",Data!$C70="Ženy"),Data!L70,0)</f>
        <v>0</v>
      </c>
    </row>
    <row r="70" customFormat="false" ht="13.8" hidden="false" customHeight="false" outlineLevel="0" collapsed="false">
      <c r="A70" s="0" t="n">
        <f aca="false">B70*1000000000+K70*1000000-L70*1000+ROW(A70)</f>
        <v>70</v>
      </c>
      <c r="B70" s="0" t="n">
        <f aca="false">IF(AND(Data!$B71="PROFI",Data!$C71="Ženy"),Data!M71,0)</f>
        <v>0</v>
      </c>
      <c r="C70" s="0" t="str">
        <f aca="false">IF(AND(Data!$B71="PROFI",Data!$C71="Ženy"),Data!A71,"")</f>
        <v/>
      </c>
      <c r="D70" s="0" t="n">
        <f aca="false">IF(AND(Data!$B71="PROFI",Data!$C71="Ženy"),Data!D71,0)</f>
        <v>0</v>
      </c>
      <c r="E70" s="0" t="n">
        <f aca="false">IF(AND(Data!$B71="PROFI",Data!$C71="Ženy"),Data!E71,0)</f>
        <v>0</v>
      </c>
      <c r="F70" s="0" t="n">
        <f aca="false">IF(AND(Data!$B71="PROFI",Data!$C71="Ženy"),Data!F71,0)</f>
        <v>0</v>
      </c>
      <c r="G70" s="0" t="n">
        <f aca="false">IF(AND(Data!$B71="PROFI",Data!$C71="Ženy"),Data!G71,0)</f>
        <v>0</v>
      </c>
      <c r="H70" s="0" t="n">
        <f aca="false">IF(AND(Data!$B71="PROFI",Data!$C71="Ženy"),Data!H71,0)</f>
        <v>0</v>
      </c>
      <c r="I70" s="0" t="n">
        <f aca="false">IF(AND(Data!$B71="PROFI",Data!$C71="Ženy"),Data!I71,0)</f>
        <v>0</v>
      </c>
      <c r="J70" s="0" t="n">
        <f aca="false">IF(AND(Data!$B71="PROFI",Data!$C71="Ženy"),Data!J71,0)</f>
        <v>0</v>
      </c>
      <c r="K70" s="0" t="n">
        <f aca="false">IF(AND(Data!$B71="PROFI",Data!$C71="Ženy"),Data!K71,0)</f>
        <v>0</v>
      </c>
      <c r="L70" s="0" t="n">
        <f aca="false">IF(AND(Data!$B71="PROFI",Data!$C71="Ženy"),Data!L71,0)</f>
        <v>0</v>
      </c>
    </row>
    <row r="71" customFormat="false" ht="13.8" hidden="false" customHeight="false" outlineLevel="0" collapsed="false">
      <c r="A71" s="0" t="n">
        <f aca="false">B71*1000000000+K71*1000000-L71*1000+ROW(A71)</f>
        <v>71</v>
      </c>
      <c r="B71" s="0" t="n">
        <f aca="false">IF(AND(Data!$B72="PROFI",Data!$C72="Ženy"),Data!M72,0)</f>
        <v>0</v>
      </c>
      <c r="C71" s="0" t="str">
        <f aca="false">IF(AND(Data!$B72="PROFI",Data!$C72="Ženy"),Data!A72,"")</f>
        <v/>
      </c>
      <c r="D71" s="0" t="n">
        <f aca="false">IF(AND(Data!$B72="PROFI",Data!$C72="Ženy"),Data!D72,0)</f>
        <v>0</v>
      </c>
      <c r="E71" s="0" t="n">
        <f aca="false">IF(AND(Data!$B72="PROFI",Data!$C72="Ženy"),Data!E72,0)</f>
        <v>0</v>
      </c>
      <c r="F71" s="0" t="n">
        <f aca="false">IF(AND(Data!$B72="PROFI",Data!$C72="Ženy"),Data!F72,0)</f>
        <v>0</v>
      </c>
      <c r="G71" s="0" t="n">
        <f aca="false">IF(AND(Data!$B72="PROFI",Data!$C72="Ženy"),Data!G72,0)</f>
        <v>0</v>
      </c>
      <c r="H71" s="0" t="n">
        <f aca="false">IF(AND(Data!$B72="PROFI",Data!$C72="Ženy"),Data!H72,0)</f>
        <v>0</v>
      </c>
      <c r="I71" s="0" t="n">
        <f aca="false">IF(AND(Data!$B72="PROFI",Data!$C72="Ženy"),Data!I72,0)</f>
        <v>0</v>
      </c>
      <c r="J71" s="0" t="n">
        <f aca="false">IF(AND(Data!$B72="PROFI",Data!$C72="Ženy"),Data!J72,0)</f>
        <v>0</v>
      </c>
      <c r="K71" s="0" t="n">
        <f aca="false">IF(AND(Data!$B72="PROFI",Data!$C72="Ženy"),Data!K72,0)</f>
        <v>0</v>
      </c>
      <c r="L71" s="0" t="n">
        <f aca="false">IF(AND(Data!$B72="PROFI",Data!$C72="Ženy"),Data!L72,0)</f>
        <v>0</v>
      </c>
    </row>
    <row r="72" customFormat="false" ht="13.8" hidden="false" customHeight="false" outlineLevel="0" collapsed="false">
      <c r="A72" s="0" t="n">
        <f aca="false">B72*1000000000+K72*1000000-L72*1000+ROW(A72)</f>
        <v>72</v>
      </c>
      <c r="B72" s="0" t="n">
        <f aca="false">IF(AND(Data!$B73="PROFI",Data!$C73="Ženy"),Data!M73,0)</f>
        <v>0</v>
      </c>
      <c r="C72" s="0" t="str">
        <f aca="false">IF(AND(Data!$B73="PROFI",Data!$C73="Ženy"),Data!A73,"")</f>
        <v/>
      </c>
      <c r="D72" s="0" t="n">
        <f aca="false">IF(AND(Data!$B73="PROFI",Data!$C73="Ženy"),Data!D73,0)</f>
        <v>0</v>
      </c>
      <c r="E72" s="0" t="n">
        <f aca="false">IF(AND(Data!$B73="PROFI",Data!$C73="Ženy"),Data!E73,0)</f>
        <v>0</v>
      </c>
      <c r="F72" s="0" t="n">
        <f aca="false">IF(AND(Data!$B73="PROFI",Data!$C73="Ženy"),Data!F73,0)</f>
        <v>0</v>
      </c>
      <c r="G72" s="0" t="n">
        <f aca="false">IF(AND(Data!$B73="PROFI",Data!$C73="Ženy"),Data!G73,0)</f>
        <v>0</v>
      </c>
      <c r="H72" s="0" t="n">
        <f aca="false">IF(AND(Data!$B73="PROFI",Data!$C73="Ženy"),Data!H73,0)</f>
        <v>0</v>
      </c>
      <c r="I72" s="0" t="n">
        <f aca="false">IF(AND(Data!$B73="PROFI",Data!$C73="Ženy"),Data!I73,0)</f>
        <v>0</v>
      </c>
      <c r="J72" s="0" t="n">
        <f aca="false">IF(AND(Data!$B73="PROFI",Data!$C73="Ženy"),Data!J73,0)</f>
        <v>0</v>
      </c>
      <c r="K72" s="0" t="n">
        <f aca="false">IF(AND(Data!$B73="PROFI",Data!$C73="Ženy"),Data!K73,0)</f>
        <v>0</v>
      </c>
      <c r="L72" s="0" t="n">
        <f aca="false">IF(AND(Data!$B73="PROFI",Data!$C73="Ženy"),Data!L73,0)</f>
        <v>0</v>
      </c>
    </row>
    <row r="73" customFormat="false" ht="13.8" hidden="false" customHeight="false" outlineLevel="0" collapsed="false">
      <c r="A73" s="0" t="n">
        <f aca="false">B73*1000000000+K73*1000000-L73*1000+ROW(A73)</f>
        <v>73</v>
      </c>
      <c r="B73" s="0" t="n">
        <f aca="false">IF(AND(Data!$B74="PROFI",Data!$C74="Ženy"),Data!M74,0)</f>
        <v>0</v>
      </c>
      <c r="C73" s="0" t="str">
        <f aca="false">IF(AND(Data!$B74="PROFI",Data!$C74="Ženy"),Data!A74,"")</f>
        <v/>
      </c>
      <c r="D73" s="0" t="n">
        <f aca="false">IF(AND(Data!$B74="PROFI",Data!$C74="Ženy"),Data!D74,0)</f>
        <v>0</v>
      </c>
      <c r="E73" s="0" t="n">
        <f aca="false">IF(AND(Data!$B74="PROFI",Data!$C74="Ženy"),Data!E74,0)</f>
        <v>0</v>
      </c>
      <c r="F73" s="0" t="n">
        <f aca="false">IF(AND(Data!$B74="PROFI",Data!$C74="Ženy"),Data!F74,0)</f>
        <v>0</v>
      </c>
      <c r="G73" s="0" t="n">
        <f aca="false">IF(AND(Data!$B74="PROFI",Data!$C74="Ženy"),Data!G74,0)</f>
        <v>0</v>
      </c>
      <c r="H73" s="0" t="n">
        <f aca="false">IF(AND(Data!$B74="PROFI",Data!$C74="Ženy"),Data!H74,0)</f>
        <v>0</v>
      </c>
      <c r="I73" s="0" t="n">
        <f aca="false">IF(AND(Data!$B74="PROFI",Data!$C74="Ženy"),Data!I74,0)</f>
        <v>0</v>
      </c>
      <c r="J73" s="0" t="n">
        <f aca="false">IF(AND(Data!$B74="PROFI",Data!$C74="Ženy"),Data!J74,0)</f>
        <v>0</v>
      </c>
      <c r="K73" s="0" t="n">
        <f aca="false">IF(AND(Data!$B74="PROFI",Data!$C74="Ženy"),Data!K74,0)</f>
        <v>0</v>
      </c>
      <c r="L73" s="0" t="n">
        <f aca="false">IF(AND(Data!$B74="PROFI",Data!$C74="Ženy"),Data!L74,0)</f>
        <v>0</v>
      </c>
    </row>
    <row r="74" customFormat="false" ht="13.8" hidden="false" customHeight="false" outlineLevel="0" collapsed="false">
      <c r="A74" s="0" t="n">
        <f aca="false">B74*1000000000+K74*1000000-L74*1000+ROW(A74)</f>
        <v>74</v>
      </c>
      <c r="B74" s="0" t="n">
        <f aca="false">IF(AND(Data!$B75="PROFI",Data!$C75="Ženy"),Data!M75,0)</f>
        <v>0</v>
      </c>
      <c r="C74" s="0" t="str">
        <f aca="false">IF(AND(Data!$B75="PROFI",Data!$C75="Ženy"),Data!A75,"")</f>
        <v/>
      </c>
      <c r="D74" s="0" t="n">
        <f aca="false">IF(AND(Data!$B75="PROFI",Data!$C75="Ženy"),Data!D75,0)</f>
        <v>0</v>
      </c>
      <c r="E74" s="0" t="n">
        <f aca="false">IF(AND(Data!$B75="PROFI",Data!$C75="Ženy"),Data!E75,0)</f>
        <v>0</v>
      </c>
      <c r="F74" s="0" t="n">
        <f aca="false">IF(AND(Data!$B75="PROFI",Data!$C75="Ženy"),Data!F75,0)</f>
        <v>0</v>
      </c>
      <c r="G74" s="0" t="n">
        <f aca="false">IF(AND(Data!$B75="PROFI",Data!$C75="Ženy"),Data!G75,0)</f>
        <v>0</v>
      </c>
      <c r="H74" s="0" t="n">
        <f aca="false">IF(AND(Data!$B75="PROFI",Data!$C75="Ženy"),Data!H75,0)</f>
        <v>0</v>
      </c>
      <c r="I74" s="0" t="n">
        <f aca="false">IF(AND(Data!$B75="PROFI",Data!$C75="Ženy"),Data!I75,0)</f>
        <v>0</v>
      </c>
      <c r="J74" s="0" t="n">
        <f aca="false">IF(AND(Data!$B75="PROFI",Data!$C75="Ženy"),Data!J75,0)</f>
        <v>0</v>
      </c>
      <c r="K74" s="0" t="n">
        <f aca="false">IF(AND(Data!$B75="PROFI",Data!$C75="Ženy"),Data!K75,0)</f>
        <v>0</v>
      </c>
      <c r="L74" s="0" t="n">
        <f aca="false">IF(AND(Data!$B75="PROFI",Data!$C75="Ženy"),Data!L75,0)</f>
        <v>0</v>
      </c>
    </row>
    <row r="75" customFormat="false" ht="13.8" hidden="false" customHeight="false" outlineLevel="0" collapsed="false">
      <c r="A75" s="0" t="n">
        <f aca="false">B75*1000000000+K75*1000000-L75*1000+ROW(A75)</f>
        <v>75</v>
      </c>
      <c r="B75" s="0" t="n">
        <f aca="false">IF(AND(Data!$B76="PROFI",Data!$C76="Ženy"),Data!M76,0)</f>
        <v>0</v>
      </c>
      <c r="C75" s="0" t="str">
        <f aca="false">IF(AND(Data!$B76="PROFI",Data!$C76="Ženy"),Data!A76,"")</f>
        <v/>
      </c>
      <c r="D75" s="0" t="n">
        <f aca="false">IF(AND(Data!$B76="PROFI",Data!$C76="Ženy"),Data!D76,0)</f>
        <v>0</v>
      </c>
      <c r="E75" s="0" t="n">
        <f aca="false">IF(AND(Data!$B76="PROFI",Data!$C76="Ženy"),Data!E76,0)</f>
        <v>0</v>
      </c>
      <c r="F75" s="0" t="n">
        <f aca="false">IF(AND(Data!$B76="PROFI",Data!$C76="Ženy"),Data!F76,0)</f>
        <v>0</v>
      </c>
      <c r="G75" s="0" t="n">
        <f aca="false">IF(AND(Data!$B76="PROFI",Data!$C76="Ženy"),Data!G76,0)</f>
        <v>0</v>
      </c>
      <c r="H75" s="0" t="n">
        <f aca="false">IF(AND(Data!$B76="PROFI",Data!$C76="Ženy"),Data!H76,0)</f>
        <v>0</v>
      </c>
      <c r="I75" s="0" t="n">
        <f aca="false">IF(AND(Data!$B76="PROFI",Data!$C76="Ženy"),Data!I76,0)</f>
        <v>0</v>
      </c>
      <c r="J75" s="0" t="n">
        <f aca="false">IF(AND(Data!$B76="PROFI",Data!$C76="Ženy"),Data!J76,0)</f>
        <v>0</v>
      </c>
      <c r="K75" s="0" t="n">
        <f aca="false">IF(AND(Data!$B76="PROFI",Data!$C76="Ženy"),Data!K76,0)</f>
        <v>0</v>
      </c>
      <c r="L75" s="0" t="n">
        <f aca="false">IF(AND(Data!$B76="PROFI",Data!$C76="Ženy"),Data!L76,0)</f>
        <v>0</v>
      </c>
    </row>
    <row r="76" customFormat="false" ht="13.8" hidden="false" customHeight="false" outlineLevel="0" collapsed="false">
      <c r="A76" s="0" t="n">
        <f aca="false">B76*1000000000+K76*1000000-L76*1000+ROW(A76)</f>
        <v>76</v>
      </c>
      <c r="B76" s="0" t="n">
        <f aca="false">IF(AND(Data!$B77="PROFI",Data!$C77="Ženy"),Data!M77,0)</f>
        <v>0</v>
      </c>
      <c r="C76" s="0" t="str">
        <f aca="false">IF(AND(Data!$B77="PROFI",Data!$C77="Ženy"),Data!A77,"")</f>
        <v/>
      </c>
      <c r="D76" s="0" t="n">
        <f aca="false">IF(AND(Data!$B77="PROFI",Data!$C77="Ženy"),Data!D77,0)</f>
        <v>0</v>
      </c>
      <c r="E76" s="0" t="n">
        <f aca="false">IF(AND(Data!$B77="PROFI",Data!$C77="Ženy"),Data!E77,0)</f>
        <v>0</v>
      </c>
      <c r="F76" s="0" t="n">
        <f aca="false">IF(AND(Data!$B77="PROFI",Data!$C77="Ženy"),Data!F77,0)</f>
        <v>0</v>
      </c>
      <c r="G76" s="0" t="n">
        <f aca="false">IF(AND(Data!$B77="PROFI",Data!$C77="Ženy"),Data!G77,0)</f>
        <v>0</v>
      </c>
      <c r="H76" s="0" t="n">
        <f aca="false">IF(AND(Data!$B77="PROFI",Data!$C77="Ženy"),Data!H77,0)</f>
        <v>0</v>
      </c>
      <c r="I76" s="0" t="n">
        <f aca="false">IF(AND(Data!$B77="PROFI",Data!$C77="Ženy"),Data!I77,0)</f>
        <v>0</v>
      </c>
      <c r="J76" s="0" t="n">
        <f aca="false">IF(AND(Data!$B77="PROFI",Data!$C77="Ženy"),Data!J77,0)</f>
        <v>0</v>
      </c>
      <c r="K76" s="0" t="n">
        <f aca="false">IF(AND(Data!$B77="PROFI",Data!$C77="Ženy"),Data!K77,0)</f>
        <v>0</v>
      </c>
      <c r="L76" s="0" t="n">
        <f aca="false">IF(AND(Data!$B77="PROFI",Data!$C77="Ženy"),Data!L77,0)</f>
        <v>0</v>
      </c>
    </row>
    <row r="77" customFormat="false" ht="13.8" hidden="false" customHeight="false" outlineLevel="0" collapsed="false">
      <c r="A77" s="0" t="n">
        <f aca="false">B77*1000000000+K77*1000000-L77*1000+ROW(A77)</f>
        <v>77</v>
      </c>
      <c r="B77" s="0" t="n">
        <f aca="false">IF(AND(Data!$B78="PROFI",Data!$C78="Ženy"),Data!M78,0)</f>
        <v>0</v>
      </c>
      <c r="C77" s="0" t="str">
        <f aca="false">IF(AND(Data!$B78="PROFI",Data!$C78="Ženy"),Data!A78,"")</f>
        <v/>
      </c>
      <c r="D77" s="0" t="n">
        <f aca="false">IF(AND(Data!$B78="PROFI",Data!$C78="Ženy"),Data!D78,0)</f>
        <v>0</v>
      </c>
      <c r="E77" s="0" t="n">
        <f aca="false">IF(AND(Data!$B78="PROFI",Data!$C78="Ženy"),Data!E78,0)</f>
        <v>0</v>
      </c>
      <c r="F77" s="0" t="n">
        <f aca="false">IF(AND(Data!$B78="PROFI",Data!$C78="Ženy"),Data!F78,0)</f>
        <v>0</v>
      </c>
      <c r="G77" s="0" t="n">
        <f aca="false">IF(AND(Data!$B78="PROFI",Data!$C78="Ženy"),Data!G78,0)</f>
        <v>0</v>
      </c>
      <c r="H77" s="0" t="n">
        <f aca="false">IF(AND(Data!$B78="PROFI",Data!$C78="Ženy"),Data!H78,0)</f>
        <v>0</v>
      </c>
      <c r="I77" s="0" t="n">
        <f aca="false">IF(AND(Data!$B78="PROFI",Data!$C78="Ženy"),Data!I78,0)</f>
        <v>0</v>
      </c>
      <c r="J77" s="0" t="n">
        <f aca="false">IF(AND(Data!$B78="PROFI",Data!$C78="Ženy"),Data!J78,0)</f>
        <v>0</v>
      </c>
      <c r="K77" s="0" t="n">
        <f aca="false">IF(AND(Data!$B78="PROFI",Data!$C78="Ženy"),Data!K78,0)</f>
        <v>0</v>
      </c>
      <c r="L77" s="0" t="n">
        <f aca="false">IF(AND(Data!$B78="PROFI",Data!$C78="Ženy"),Data!L78,0)</f>
        <v>0</v>
      </c>
    </row>
    <row r="78" customFormat="false" ht="13.8" hidden="false" customHeight="false" outlineLevel="0" collapsed="false">
      <c r="A78" s="0" t="n">
        <f aca="false">B78*1000000000+K78*1000000-L78*1000+ROW(A78)</f>
        <v>78</v>
      </c>
      <c r="B78" s="0" t="n">
        <f aca="false">IF(AND(Data!$B79="PROFI",Data!$C79="Ženy"),Data!M79,0)</f>
        <v>0</v>
      </c>
      <c r="C78" s="0" t="str">
        <f aca="false">IF(AND(Data!$B79="PROFI",Data!$C79="Ženy"),Data!A79,"")</f>
        <v/>
      </c>
      <c r="D78" s="0" t="n">
        <f aca="false">IF(AND(Data!$B79="PROFI",Data!$C79="Ženy"),Data!D79,0)</f>
        <v>0</v>
      </c>
      <c r="E78" s="0" t="n">
        <f aca="false">IF(AND(Data!$B79="PROFI",Data!$C79="Ženy"),Data!E79,0)</f>
        <v>0</v>
      </c>
      <c r="F78" s="0" t="n">
        <f aca="false">IF(AND(Data!$B79="PROFI",Data!$C79="Ženy"),Data!F79,0)</f>
        <v>0</v>
      </c>
      <c r="G78" s="0" t="n">
        <f aca="false">IF(AND(Data!$B79="PROFI",Data!$C79="Ženy"),Data!G79,0)</f>
        <v>0</v>
      </c>
      <c r="H78" s="0" t="n">
        <f aca="false">IF(AND(Data!$B79="PROFI",Data!$C79="Ženy"),Data!H79,0)</f>
        <v>0</v>
      </c>
      <c r="I78" s="0" t="n">
        <f aca="false">IF(AND(Data!$B79="PROFI",Data!$C79="Ženy"),Data!I79,0)</f>
        <v>0</v>
      </c>
      <c r="J78" s="0" t="n">
        <f aca="false">IF(AND(Data!$B79="PROFI",Data!$C79="Ženy"),Data!J79,0)</f>
        <v>0</v>
      </c>
      <c r="K78" s="0" t="n">
        <f aca="false">IF(AND(Data!$B79="PROFI",Data!$C79="Ženy"),Data!K79,0)</f>
        <v>0</v>
      </c>
      <c r="L78" s="0" t="n">
        <f aca="false">IF(AND(Data!$B79="PROFI",Data!$C79="Ženy"),Data!L79,0)</f>
        <v>0</v>
      </c>
    </row>
    <row r="79" customFormat="false" ht="13.8" hidden="false" customHeight="false" outlineLevel="0" collapsed="false">
      <c r="A79" s="0" t="n">
        <f aca="false">B79*1000000000+K79*1000000-L79*1000+ROW(A79)</f>
        <v>79</v>
      </c>
      <c r="B79" s="0" t="n">
        <f aca="false">IF(AND(Data!$B80="PROFI",Data!$C80="Ženy"),Data!M80,0)</f>
        <v>0</v>
      </c>
      <c r="C79" s="0" t="str">
        <f aca="false">IF(AND(Data!$B80="PROFI",Data!$C80="Ženy"),Data!A80,"")</f>
        <v/>
      </c>
      <c r="D79" s="0" t="n">
        <f aca="false">IF(AND(Data!$B80="PROFI",Data!$C80="Ženy"),Data!D80,0)</f>
        <v>0</v>
      </c>
      <c r="E79" s="0" t="n">
        <f aca="false">IF(AND(Data!$B80="PROFI",Data!$C80="Ženy"),Data!E80,0)</f>
        <v>0</v>
      </c>
      <c r="F79" s="0" t="n">
        <f aca="false">IF(AND(Data!$B80="PROFI",Data!$C80="Ženy"),Data!F80,0)</f>
        <v>0</v>
      </c>
      <c r="G79" s="0" t="n">
        <f aca="false">IF(AND(Data!$B80="PROFI",Data!$C80="Ženy"),Data!G80,0)</f>
        <v>0</v>
      </c>
      <c r="H79" s="0" t="n">
        <f aca="false">IF(AND(Data!$B80="PROFI",Data!$C80="Ženy"),Data!H80,0)</f>
        <v>0</v>
      </c>
      <c r="I79" s="0" t="n">
        <f aca="false">IF(AND(Data!$B80="PROFI",Data!$C80="Ženy"),Data!I80,0)</f>
        <v>0</v>
      </c>
      <c r="J79" s="0" t="n">
        <f aca="false">IF(AND(Data!$B80="PROFI",Data!$C80="Ženy"),Data!J80,0)</f>
        <v>0</v>
      </c>
      <c r="K79" s="0" t="n">
        <f aca="false">IF(AND(Data!$B80="PROFI",Data!$C80="Ženy"),Data!K80,0)</f>
        <v>0</v>
      </c>
      <c r="L79" s="0" t="n">
        <f aca="false">IF(AND(Data!$B80="PROFI",Data!$C80="Ženy"),Data!L80,0)</f>
        <v>0</v>
      </c>
    </row>
    <row r="80" customFormat="false" ht="13.8" hidden="false" customHeight="false" outlineLevel="0" collapsed="false">
      <c r="A80" s="0" t="n">
        <f aca="false">B80*1000000000+K80*1000000-L80*1000+ROW(A80)</f>
        <v>80</v>
      </c>
      <c r="B80" s="0" t="n">
        <f aca="false">IF(AND(Data!$B81="PROFI",Data!$C81="Ženy"),Data!M81,0)</f>
        <v>0</v>
      </c>
      <c r="C80" s="0" t="str">
        <f aca="false">IF(AND(Data!$B81="PROFI",Data!$C81="Ženy"),Data!A81,"")</f>
        <v/>
      </c>
      <c r="D80" s="0" t="n">
        <f aca="false">IF(AND(Data!$B81="PROFI",Data!$C81="Ženy"),Data!D81,0)</f>
        <v>0</v>
      </c>
      <c r="E80" s="0" t="n">
        <f aca="false">IF(AND(Data!$B81="PROFI",Data!$C81="Ženy"),Data!E81,0)</f>
        <v>0</v>
      </c>
      <c r="F80" s="0" t="n">
        <f aca="false">IF(AND(Data!$B81="PROFI",Data!$C81="Ženy"),Data!F81,0)</f>
        <v>0</v>
      </c>
      <c r="G80" s="0" t="n">
        <f aca="false">IF(AND(Data!$B81="PROFI",Data!$C81="Ženy"),Data!G81,0)</f>
        <v>0</v>
      </c>
      <c r="H80" s="0" t="n">
        <f aca="false">IF(AND(Data!$B81="PROFI",Data!$C81="Ženy"),Data!H81,0)</f>
        <v>0</v>
      </c>
      <c r="I80" s="0" t="n">
        <f aca="false">IF(AND(Data!$B81="PROFI",Data!$C81="Ženy"),Data!I81,0)</f>
        <v>0</v>
      </c>
      <c r="J80" s="0" t="n">
        <f aca="false">IF(AND(Data!$B81="PROFI",Data!$C81="Ženy"),Data!J81,0)</f>
        <v>0</v>
      </c>
      <c r="K80" s="0" t="n">
        <f aca="false">IF(AND(Data!$B81="PROFI",Data!$C81="Ženy"),Data!K81,0)</f>
        <v>0</v>
      </c>
      <c r="L80" s="0" t="n">
        <f aca="false">IF(AND(Data!$B81="PROFI",Data!$C81="Ženy"),Data!L81,0)</f>
        <v>0</v>
      </c>
    </row>
    <row r="81" customFormat="false" ht="13.8" hidden="false" customHeight="false" outlineLevel="0" collapsed="false">
      <c r="A81" s="0" t="n">
        <f aca="false">B81*1000000000+K81*1000000-L81*1000+ROW(A81)</f>
        <v>81</v>
      </c>
      <c r="B81" s="0" t="n">
        <f aca="false">IF(AND(Data!$B82="PROFI",Data!$C82="Ženy"),Data!M82,0)</f>
        <v>0</v>
      </c>
      <c r="C81" s="0" t="str">
        <f aca="false">IF(AND(Data!$B82="PROFI",Data!$C82="Ženy"),Data!A82,"")</f>
        <v/>
      </c>
      <c r="D81" s="0" t="n">
        <f aca="false">IF(AND(Data!$B82="PROFI",Data!$C82="Ženy"),Data!D82,0)</f>
        <v>0</v>
      </c>
      <c r="E81" s="0" t="n">
        <f aca="false">IF(AND(Data!$B82="PROFI",Data!$C82="Ženy"),Data!E82,0)</f>
        <v>0</v>
      </c>
      <c r="F81" s="0" t="n">
        <f aca="false">IF(AND(Data!$B82="PROFI",Data!$C82="Ženy"),Data!F82,0)</f>
        <v>0</v>
      </c>
      <c r="G81" s="0" t="n">
        <f aca="false">IF(AND(Data!$B82="PROFI",Data!$C82="Ženy"),Data!G82,0)</f>
        <v>0</v>
      </c>
      <c r="H81" s="0" t="n">
        <f aca="false">IF(AND(Data!$B82="PROFI",Data!$C82="Ženy"),Data!H82,0)</f>
        <v>0</v>
      </c>
      <c r="I81" s="0" t="n">
        <f aca="false">IF(AND(Data!$B82="PROFI",Data!$C82="Ženy"),Data!I82,0)</f>
        <v>0</v>
      </c>
      <c r="J81" s="0" t="n">
        <f aca="false">IF(AND(Data!$B82="PROFI",Data!$C82="Ženy"),Data!J82,0)</f>
        <v>0</v>
      </c>
      <c r="K81" s="0" t="n">
        <f aca="false">IF(AND(Data!$B82="PROFI",Data!$C82="Ženy"),Data!K82,0)</f>
        <v>0</v>
      </c>
      <c r="L81" s="0" t="n">
        <f aca="false">IF(AND(Data!$B82="PROFI",Data!$C82="Ženy"),Data!L82,0)</f>
        <v>0</v>
      </c>
    </row>
    <row r="82" customFormat="false" ht="13.8" hidden="false" customHeight="false" outlineLevel="0" collapsed="false">
      <c r="A82" s="0" t="n">
        <f aca="false">B82*1000000000+K82*1000000-L82*1000+ROW(A82)</f>
        <v>82</v>
      </c>
      <c r="B82" s="0" t="n">
        <f aca="false">IF(AND(Data!$B83="PROFI",Data!$C83="Ženy"),Data!M83,0)</f>
        <v>0</v>
      </c>
      <c r="C82" s="0" t="str">
        <f aca="false">IF(AND(Data!$B83="PROFI",Data!$C83="Ženy"),Data!A83,"")</f>
        <v/>
      </c>
      <c r="D82" s="0" t="n">
        <f aca="false">IF(AND(Data!$B83="PROFI",Data!$C83="Ženy"),Data!D83,0)</f>
        <v>0</v>
      </c>
      <c r="E82" s="0" t="n">
        <f aca="false">IF(AND(Data!$B83="PROFI",Data!$C83="Ženy"),Data!E83,0)</f>
        <v>0</v>
      </c>
      <c r="F82" s="0" t="n">
        <f aca="false">IF(AND(Data!$B83="PROFI",Data!$C83="Ženy"),Data!F83,0)</f>
        <v>0</v>
      </c>
      <c r="G82" s="0" t="n">
        <f aca="false">IF(AND(Data!$B83="PROFI",Data!$C83="Ženy"),Data!G83,0)</f>
        <v>0</v>
      </c>
      <c r="H82" s="0" t="n">
        <f aca="false">IF(AND(Data!$B83="PROFI",Data!$C83="Ženy"),Data!H83,0)</f>
        <v>0</v>
      </c>
      <c r="I82" s="0" t="n">
        <f aca="false">IF(AND(Data!$B83="PROFI",Data!$C83="Ženy"),Data!I83,0)</f>
        <v>0</v>
      </c>
      <c r="J82" s="0" t="n">
        <f aca="false">IF(AND(Data!$B83="PROFI",Data!$C83="Ženy"),Data!J83,0)</f>
        <v>0</v>
      </c>
      <c r="K82" s="0" t="n">
        <f aca="false">IF(AND(Data!$B83="PROFI",Data!$C83="Ženy"),Data!K83,0)</f>
        <v>0</v>
      </c>
      <c r="L82" s="0" t="n">
        <f aca="false">IF(AND(Data!$B83="PROFI",Data!$C83="Ženy"),Data!L83,0)</f>
        <v>0</v>
      </c>
    </row>
    <row r="83" customFormat="false" ht="13.8" hidden="false" customHeight="false" outlineLevel="0" collapsed="false">
      <c r="A83" s="0" t="n">
        <f aca="false">B83*1000000000+K83*1000000-L83*1000+ROW(A83)</f>
        <v>83</v>
      </c>
      <c r="B83" s="0" t="n">
        <f aca="false">IF(AND(Data!$B84="PROFI",Data!$C84="Ženy"),Data!M84,0)</f>
        <v>0</v>
      </c>
      <c r="C83" s="0" t="str">
        <f aca="false">IF(AND(Data!$B84="PROFI",Data!$C84="Ženy"),Data!A84,"")</f>
        <v/>
      </c>
      <c r="D83" s="0" t="n">
        <f aca="false">IF(AND(Data!$B84="PROFI",Data!$C84="Ženy"),Data!D84,0)</f>
        <v>0</v>
      </c>
      <c r="E83" s="0" t="n">
        <f aca="false">IF(AND(Data!$B84="PROFI",Data!$C84="Ženy"),Data!E84,0)</f>
        <v>0</v>
      </c>
      <c r="F83" s="0" t="n">
        <f aca="false">IF(AND(Data!$B84="PROFI",Data!$C84="Ženy"),Data!F84,0)</f>
        <v>0</v>
      </c>
      <c r="G83" s="0" t="n">
        <f aca="false">IF(AND(Data!$B84="PROFI",Data!$C84="Ženy"),Data!G84,0)</f>
        <v>0</v>
      </c>
      <c r="H83" s="0" t="n">
        <f aca="false">IF(AND(Data!$B84="PROFI",Data!$C84="Ženy"),Data!H84,0)</f>
        <v>0</v>
      </c>
      <c r="I83" s="0" t="n">
        <f aca="false">IF(AND(Data!$B84="PROFI",Data!$C84="Ženy"),Data!I84,0)</f>
        <v>0</v>
      </c>
      <c r="J83" s="0" t="n">
        <f aca="false">IF(AND(Data!$B84="PROFI",Data!$C84="Ženy"),Data!J84,0)</f>
        <v>0</v>
      </c>
      <c r="K83" s="0" t="n">
        <f aca="false">IF(AND(Data!$B84="PROFI",Data!$C84="Ženy"),Data!K84,0)</f>
        <v>0</v>
      </c>
      <c r="L83" s="0" t="n">
        <f aca="false">IF(AND(Data!$B84="PROFI",Data!$C84="Ženy"),Data!L84,0)</f>
        <v>0</v>
      </c>
    </row>
    <row r="84" customFormat="false" ht="13.8" hidden="false" customHeight="false" outlineLevel="0" collapsed="false">
      <c r="A84" s="0" t="n">
        <f aca="false">B84*1000000000+K84*1000000-L84*1000+ROW(A84)</f>
        <v>84</v>
      </c>
      <c r="B84" s="0" t="n">
        <f aca="false">IF(AND(Data!$B85="PROFI",Data!$C85="Ženy"),Data!M85,0)</f>
        <v>0</v>
      </c>
      <c r="C84" s="0" t="str">
        <f aca="false">IF(AND(Data!$B85="PROFI",Data!$C85="Ženy"),Data!A85,"")</f>
        <v/>
      </c>
      <c r="D84" s="0" t="n">
        <f aca="false">IF(AND(Data!$B85="PROFI",Data!$C85="Ženy"),Data!D85,0)</f>
        <v>0</v>
      </c>
      <c r="E84" s="0" t="n">
        <f aca="false">IF(AND(Data!$B85="PROFI",Data!$C85="Ženy"),Data!E85,0)</f>
        <v>0</v>
      </c>
      <c r="F84" s="0" t="n">
        <f aca="false">IF(AND(Data!$B85="PROFI",Data!$C85="Ženy"),Data!F85,0)</f>
        <v>0</v>
      </c>
      <c r="G84" s="0" t="n">
        <f aca="false">IF(AND(Data!$B85="PROFI",Data!$C85="Ženy"),Data!G85,0)</f>
        <v>0</v>
      </c>
      <c r="H84" s="0" t="n">
        <f aca="false">IF(AND(Data!$B85="PROFI",Data!$C85="Ženy"),Data!H85,0)</f>
        <v>0</v>
      </c>
      <c r="I84" s="0" t="n">
        <f aca="false">IF(AND(Data!$B85="PROFI",Data!$C85="Ženy"),Data!I85,0)</f>
        <v>0</v>
      </c>
      <c r="J84" s="0" t="n">
        <f aca="false">IF(AND(Data!$B85="PROFI",Data!$C85="Ženy"),Data!J85,0)</f>
        <v>0</v>
      </c>
      <c r="K84" s="0" t="n">
        <f aca="false">IF(AND(Data!$B85="PROFI",Data!$C85="Ženy"),Data!K85,0)</f>
        <v>0</v>
      </c>
      <c r="L84" s="0" t="n">
        <f aca="false">IF(AND(Data!$B85="PROFI",Data!$C85="Ženy"),Data!L85,0)</f>
        <v>0</v>
      </c>
    </row>
    <row r="85" customFormat="false" ht="13.8" hidden="false" customHeight="false" outlineLevel="0" collapsed="false">
      <c r="A85" s="0" t="n">
        <f aca="false">B85*1000000000+K85*1000000-L85*1000+ROW(A85)</f>
        <v>85</v>
      </c>
      <c r="B85" s="0" t="n">
        <f aca="false">IF(AND(Data!$B86="PROFI",Data!$C86="Ženy"),Data!M86,0)</f>
        <v>0</v>
      </c>
      <c r="C85" s="0" t="str">
        <f aca="false">IF(AND(Data!$B86="PROFI",Data!$C86="Ženy"),Data!A86,"")</f>
        <v/>
      </c>
      <c r="D85" s="0" t="n">
        <f aca="false">IF(AND(Data!$B86="PROFI",Data!$C86="Ženy"),Data!D86,0)</f>
        <v>0</v>
      </c>
      <c r="E85" s="0" t="n">
        <f aca="false">IF(AND(Data!$B86="PROFI",Data!$C86="Ženy"),Data!E86,0)</f>
        <v>0</v>
      </c>
      <c r="F85" s="0" t="n">
        <f aca="false">IF(AND(Data!$B86="PROFI",Data!$C86="Ženy"),Data!F86,0)</f>
        <v>0</v>
      </c>
      <c r="G85" s="0" t="n">
        <f aca="false">IF(AND(Data!$B86="PROFI",Data!$C86="Ženy"),Data!G86,0)</f>
        <v>0</v>
      </c>
      <c r="H85" s="0" t="n">
        <f aca="false">IF(AND(Data!$B86="PROFI",Data!$C86="Ženy"),Data!H86,0)</f>
        <v>0</v>
      </c>
      <c r="I85" s="0" t="n">
        <f aca="false">IF(AND(Data!$B86="PROFI",Data!$C86="Ženy"),Data!I86,0)</f>
        <v>0</v>
      </c>
      <c r="J85" s="0" t="n">
        <f aca="false">IF(AND(Data!$B86="PROFI",Data!$C86="Ženy"),Data!J86,0)</f>
        <v>0</v>
      </c>
      <c r="K85" s="0" t="n">
        <f aca="false">IF(AND(Data!$B86="PROFI",Data!$C86="Ženy"),Data!K86,0)</f>
        <v>0</v>
      </c>
      <c r="L85" s="0" t="n">
        <f aca="false">IF(AND(Data!$B86="PROFI",Data!$C86="Ženy"),Data!L86,0)</f>
        <v>0</v>
      </c>
    </row>
    <row r="86" customFormat="false" ht="13.8" hidden="false" customHeight="false" outlineLevel="0" collapsed="false">
      <c r="A86" s="0" t="n">
        <f aca="false">B86*1000000000+K86*1000000-L86*1000+ROW(A86)</f>
        <v>86</v>
      </c>
      <c r="B86" s="0" t="n">
        <f aca="false">IF(AND(Data!$B87="PROFI",Data!$C87="Ženy"),Data!M87,0)</f>
        <v>0</v>
      </c>
      <c r="C86" s="0" t="str">
        <f aca="false">IF(AND(Data!$B87="PROFI",Data!$C87="Ženy"),Data!A87,"")</f>
        <v/>
      </c>
      <c r="D86" s="0" t="n">
        <f aca="false">IF(AND(Data!$B87="PROFI",Data!$C87="Ženy"),Data!D87,0)</f>
        <v>0</v>
      </c>
      <c r="E86" s="0" t="n">
        <f aca="false">IF(AND(Data!$B87="PROFI",Data!$C87="Ženy"),Data!E87,0)</f>
        <v>0</v>
      </c>
      <c r="F86" s="0" t="n">
        <f aca="false">IF(AND(Data!$B87="PROFI",Data!$C87="Ženy"),Data!F87,0)</f>
        <v>0</v>
      </c>
      <c r="G86" s="0" t="n">
        <f aca="false">IF(AND(Data!$B87="PROFI",Data!$C87="Ženy"),Data!G87,0)</f>
        <v>0</v>
      </c>
      <c r="H86" s="0" t="n">
        <f aca="false">IF(AND(Data!$B87="PROFI",Data!$C87="Ženy"),Data!H87,0)</f>
        <v>0</v>
      </c>
      <c r="I86" s="0" t="n">
        <f aca="false">IF(AND(Data!$B87="PROFI",Data!$C87="Ženy"),Data!I87,0)</f>
        <v>0</v>
      </c>
      <c r="J86" s="0" t="n">
        <f aca="false">IF(AND(Data!$B87="PROFI",Data!$C87="Ženy"),Data!J87,0)</f>
        <v>0</v>
      </c>
      <c r="K86" s="0" t="n">
        <f aca="false">IF(AND(Data!$B87="PROFI",Data!$C87="Ženy"),Data!K87,0)</f>
        <v>0</v>
      </c>
      <c r="L86" s="0" t="n">
        <f aca="false">IF(AND(Data!$B87="PROFI",Data!$C87="Ženy"),Data!L87,0)</f>
        <v>0</v>
      </c>
    </row>
    <row r="87" customFormat="false" ht="13.8" hidden="false" customHeight="false" outlineLevel="0" collapsed="false">
      <c r="A87" s="0" t="n">
        <f aca="false">B87*1000000000+K87*1000000-L87*1000+ROW(A87)</f>
        <v>87</v>
      </c>
      <c r="B87" s="0" t="n">
        <f aca="false">IF(AND(Data!$B88="PROFI",Data!$C88="Ženy"),Data!M88,0)</f>
        <v>0</v>
      </c>
      <c r="C87" s="0" t="str">
        <f aca="false">IF(AND(Data!$B88="PROFI",Data!$C88="Ženy"),Data!A88,"")</f>
        <v/>
      </c>
      <c r="D87" s="0" t="n">
        <f aca="false">IF(AND(Data!$B88="PROFI",Data!$C88="Ženy"),Data!D88,0)</f>
        <v>0</v>
      </c>
      <c r="E87" s="0" t="n">
        <f aca="false">IF(AND(Data!$B88="PROFI",Data!$C88="Ženy"),Data!E88,0)</f>
        <v>0</v>
      </c>
      <c r="F87" s="0" t="n">
        <f aca="false">IF(AND(Data!$B88="PROFI",Data!$C88="Ženy"),Data!F88,0)</f>
        <v>0</v>
      </c>
      <c r="G87" s="0" t="n">
        <f aca="false">IF(AND(Data!$B88="PROFI",Data!$C88="Ženy"),Data!G88,0)</f>
        <v>0</v>
      </c>
      <c r="H87" s="0" t="n">
        <f aca="false">IF(AND(Data!$B88="PROFI",Data!$C88="Ženy"),Data!H88,0)</f>
        <v>0</v>
      </c>
      <c r="I87" s="0" t="n">
        <f aca="false">IF(AND(Data!$B88="PROFI",Data!$C88="Ženy"),Data!I88,0)</f>
        <v>0</v>
      </c>
      <c r="J87" s="0" t="n">
        <f aca="false">IF(AND(Data!$B88="PROFI",Data!$C88="Ženy"),Data!J88,0)</f>
        <v>0</v>
      </c>
      <c r="K87" s="0" t="n">
        <f aca="false">IF(AND(Data!$B88="PROFI",Data!$C88="Ženy"),Data!K88,0)</f>
        <v>0</v>
      </c>
      <c r="L87" s="0" t="n">
        <f aca="false">IF(AND(Data!$B88="PROFI",Data!$C88="Ženy"),Data!L88,0)</f>
        <v>0</v>
      </c>
    </row>
    <row r="88" customFormat="false" ht="13.8" hidden="false" customHeight="false" outlineLevel="0" collapsed="false">
      <c r="A88" s="0" t="n">
        <f aca="false">B88*1000000000+K88*1000000-L88*1000+ROW(A88)</f>
        <v>88</v>
      </c>
      <c r="B88" s="0" t="n">
        <f aca="false">IF(AND(Data!$B89="PROFI",Data!$C89="Ženy"),Data!M89,0)</f>
        <v>0</v>
      </c>
      <c r="C88" s="0" t="str">
        <f aca="false">IF(AND(Data!$B89="PROFI",Data!$C89="Ženy"),Data!A89,"")</f>
        <v/>
      </c>
      <c r="D88" s="0" t="n">
        <f aca="false">IF(AND(Data!$B89="PROFI",Data!$C89="Ženy"),Data!D89,0)</f>
        <v>0</v>
      </c>
      <c r="E88" s="0" t="n">
        <f aca="false">IF(AND(Data!$B89="PROFI",Data!$C89="Ženy"),Data!E89,0)</f>
        <v>0</v>
      </c>
      <c r="F88" s="0" t="n">
        <f aca="false">IF(AND(Data!$B89="PROFI",Data!$C89="Ženy"),Data!F89,0)</f>
        <v>0</v>
      </c>
      <c r="G88" s="0" t="n">
        <f aca="false">IF(AND(Data!$B89="PROFI",Data!$C89="Ženy"),Data!G89,0)</f>
        <v>0</v>
      </c>
      <c r="H88" s="0" t="n">
        <f aca="false">IF(AND(Data!$B89="PROFI",Data!$C89="Ženy"),Data!H89,0)</f>
        <v>0</v>
      </c>
      <c r="I88" s="0" t="n">
        <f aca="false">IF(AND(Data!$B89="PROFI",Data!$C89="Ženy"),Data!I89,0)</f>
        <v>0</v>
      </c>
      <c r="J88" s="0" t="n">
        <f aca="false">IF(AND(Data!$B89="PROFI",Data!$C89="Ženy"),Data!J89,0)</f>
        <v>0</v>
      </c>
      <c r="K88" s="0" t="n">
        <f aca="false">IF(AND(Data!$B89="PROFI",Data!$C89="Ženy"),Data!K89,0)</f>
        <v>0</v>
      </c>
      <c r="L88" s="0" t="n">
        <f aca="false">IF(AND(Data!$B89="PROFI",Data!$C89="Ženy"),Data!L89,0)</f>
        <v>0</v>
      </c>
    </row>
    <row r="89" customFormat="false" ht="13.8" hidden="false" customHeight="false" outlineLevel="0" collapsed="false">
      <c r="A89" s="0" t="n">
        <f aca="false">B89*1000000000+K89*1000000-L89*1000+ROW(A89)</f>
        <v>89</v>
      </c>
      <c r="B89" s="0" t="n">
        <f aca="false">IF(AND(Data!$B90="PROFI",Data!$C90="Ženy"),Data!M90,0)</f>
        <v>0</v>
      </c>
      <c r="C89" s="0" t="str">
        <f aca="false">IF(AND(Data!$B90="PROFI",Data!$C90="Ženy"),Data!A90,"")</f>
        <v/>
      </c>
      <c r="D89" s="0" t="n">
        <f aca="false">IF(AND(Data!$B90="PROFI",Data!$C90="Ženy"),Data!D90,0)</f>
        <v>0</v>
      </c>
      <c r="E89" s="0" t="n">
        <f aca="false">IF(AND(Data!$B90="PROFI",Data!$C90="Ženy"),Data!E90,0)</f>
        <v>0</v>
      </c>
      <c r="F89" s="0" t="n">
        <f aca="false">IF(AND(Data!$B90="PROFI",Data!$C90="Ženy"),Data!F90,0)</f>
        <v>0</v>
      </c>
      <c r="G89" s="0" t="n">
        <f aca="false">IF(AND(Data!$B90="PROFI",Data!$C90="Ženy"),Data!G90,0)</f>
        <v>0</v>
      </c>
      <c r="H89" s="0" t="n">
        <f aca="false">IF(AND(Data!$B90="PROFI",Data!$C90="Ženy"),Data!H90,0)</f>
        <v>0</v>
      </c>
      <c r="I89" s="0" t="n">
        <f aca="false">IF(AND(Data!$B90="PROFI",Data!$C90="Ženy"),Data!I90,0)</f>
        <v>0</v>
      </c>
      <c r="J89" s="0" t="n">
        <f aca="false">IF(AND(Data!$B90="PROFI",Data!$C90="Ženy"),Data!J90,0)</f>
        <v>0</v>
      </c>
      <c r="K89" s="0" t="n">
        <f aca="false">IF(AND(Data!$B90="PROFI",Data!$C90="Ženy"),Data!K90,0)</f>
        <v>0</v>
      </c>
      <c r="L89" s="0" t="n">
        <f aca="false">IF(AND(Data!$B90="PROFI",Data!$C90="Ženy"),Data!L90,0)</f>
        <v>0</v>
      </c>
    </row>
    <row r="90" customFormat="false" ht="13.8" hidden="false" customHeight="false" outlineLevel="0" collapsed="false">
      <c r="A90" s="0" t="n">
        <f aca="false">B90*1000000000+K90*1000000-L90*1000+ROW(A90)</f>
        <v>90</v>
      </c>
      <c r="B90" s="0" t="n">
        <f aca="false">IF(AND(Data!$B91="PROFI",Data!$C91="Ženy"),Data!M91,0)</f>
        <v>0</v>
      </c>
      <c r="C90" s="0" t="str">
        <f aca="false">IF(AND(Data!$B91="PROFI",Data!$C91="Ženy"),Data!A91,"")</f>
        <v/>
      </c>
      <c r="D90" s="0" t="n">
        <f aca="false">IF(AND(Data!$B91="PROFI",Data!$C91="Ženy"),Data!D91,0)</f>
        <v>0</v>
      </c>
      <c r="E90" s="0" t="n">
        <f aca="false">IF(AND(Data!$B91="PROFI",Data!$C91="Ženy"),Data!E91,0)</f>
        <v>0</v>
      </c>
      <c r="F90" s="0" t="n">
        <f aca="false">IF(AND(Data!$B91="PROFI",Data!$C91="Ženy"),Data!F91,0)</f>
        <v>0</v>
      </c>
      <c r="G90" s="0" t="n">
        <f aca="false">IF(AND(Data!$B91="PROFI",Data!$C91="Ženy"),Data!G91,0)</f>
        <v>0</v>
      </c>
      <c r="H90" s="0" t="n">
        <f aca="false">IF(AND(Data!$B91="PROFI",Data!$C91="Ženy"),Data!H91,0)</f>
        <v>0</v>
      </c>
      <c r="I90" s="0" t="n">
        <f aca="false">IF(AND(Data!$B91="PROFI",Data!$C91="Ženy"),Data!I91,0)</f>
        <v>0</v>
      </c>
      <c r="J90" s="0" t="n">
        <f aca="false">IF(AND(Data!$B91="PROFI",Data!$C91="Ženy"),Data!J91,0)</f>
        <v>0</v>
      </c>
      <c r="K90" s="0" t="n">
        <f aca="false">IF(AND(Data!$B91="PROFI",Data!$C91="Ženy"),Data!K91,0)</f>
        <v>0</v>
      </c>
      <c r="L90" s="0" t="n">
        <f aca="false">IF(AND(Data!$B91="PROFI",Data!$C91="Ženy"),Data!L91,0)</f>
        <v>0</v>
      </c>
    </row>
    <row r="91" customFormat="false" ht="13.8" hidden="false" customHeight="false" outlineLevel="0" collapsed="false">
      <c r="A91" s="0" t="n">
        <f aca="false">B91*1000000000+K91*1000000-L91*1000+ROW(A91)</f>
        <v>91</v>
      </c>
      <c r="B91" s="0" t="n">
        <f aca="false">IF(AND(Data!$B92="PROFI",Data!$C92="Ženy"),Data!M92,0)</f>
        <v>0</v>
      </c>
      <c r="C91" s="0" t="str">
        <f aca="false">IF(AND(Data!$B92="PROFI",Data!$C92="Ženy"),Data!A92,"")</f>
        <v/>
      </c>
      <c r="D91" s="0" t="n">
        <f aca="false">IF(AND(Data!$B92="PROFI",Data!$C92="Ženy"),Data!D92,0)</f>
        <v>0</v>
      </c>
      <c r="E91" s="0" t="n">
        <f aca="false">IF(AND(Data!$B92="PROFI",Data!$C92="Ženy"),Data!E92,0)</f>
        <v>0</v>
      </c>
      <c r="F91" s="0" t="n">
        <f aca="false">IF(AND(Data!$B92="PROFI",Data!$C92="Ženy"),Data!F92,0)</f>
        <v>0</v>
      </c>
      <c r="G91" s="0" t="n">
        <f aca="false">IF(AND(Data!$B92="PROFI",Data!$C92="Ženy"),Data!G92,0)</f>
        <v>0</v>
      </c>
      <c r="H91" s="0" t="n">
        <f aca="false">IF(AND(Data!$B92="PROFI",Data!$C92="Ženy"),Data!H92,0)</f>
        <v>0</v>
      </c>
      <c r="I91" s="0" t="n">
        <f aca="false">IF(AND(Data!$B92="PROFI",Data!$C92="Ženy"),Data!I92,0)</f>
        <v>0</v>
      </c>
      <c r="J91" s="0" t="n">
        <f aca="false">IF(AND(Data!$B92="PROFI",Data!$C92="Ženy"),Data!J92,0)</f>
        <v>0</v>
      </c>
      <c r="K91" s="0" t="n">
        <f aca="false">IF(AND(Data!$B92="PROFI",Data!$C92="Ženy"),Data!K92,0)</f>
        <v>0</v>
      </c>
      <c r="L91" s="0" t="n">
        <f aca="false">IF(AND(Data!$B92="PROFI",Data!$C92="Ženy"),Data!L92,0)</f>
        <v>0</v>
      </c>
    </row>
    <row r="92" customFormat="false" ht="13.8" hidden="false" customHeight="false" outlineLevel="0" collapsed="false">
      <c r="A92" s="0" t="n">
        <f aca="false">B92*1000000000+K92*1000000-L92*1000+ROW(A92)</f>
        <v>92</v>
      </c>
      <c r="B92" s="0" t="n">
        <f aca="false">IF(AND(Data!$B93="PROFI",Data!$C93="Ženy"),Data!M93,0)</f>
        <v>0</v>
      </c>
      <c r="C92" s="0" t="str">
        <f aca="false">IF(AND(Data!$B93="PROFI",Data!$C93="Ženy"),Data!A93,"")</f>
        <v/>
      </c>
      <c r="D92" s="0" t="n">
        <f aca="false">IF(AND(Data!$B93="PROFI",Data!$C93="Ženy"),Data!D93,0)</f>
        <v>0</v>
      </c>
      <c r="E92" s="0" t="n">
        <f aca="false">IF(AND(Data!$B93="PROFI",Data!$C93="Ženy"),Data!E93,0)</f>
        <v>0</v>
      </c>
      <c r="F92" s="0" t="n">
        <f aca="false">IF(AND(Data!$B93="PROFI",Data!$C93="Ženy"),Data!F93,0)</f>
        <v>0</v>
      </c>
      <c r="G92" s="0" t="n">
        <f aca="false">IF(AND(Data!$B93="PROFI",Data!$C93="Ženy"),Data!G93,0)</f>
        <v>0</v>
      </c>
      <c r="H92" s="0" t="n">
        <f aca="false">IF(AND(Data!$B93="PROFI",Data!$C93="Ženy"),Data!H93,0)</f>
        <v>0</v>
      </c>
      <c r="I92" s="0" t="n">
        <f aca="false">IF(AND(Data!$B93="PROFI",Data!$C93="Ženy"),Data!I93,0)</f>
        <v>0</v>
      </c>
      <c r="J92" s="0" t="n">
        <f aca="false">IF(AND(Data!$B93="PROFI",Data!$C93="Ženy"),Data!J93,0)</f>
        <v>0</v>
      </c>
      <c r="K92" s="0" t="n">
        <f aca="false">IF(AND(Data!$B93="PROFI",Data!$C93="Ženy"),Data!K93,0)</f>
        <v>0</v>
      </c>
      <c r="L92" s="0" t="n">
        <f aca="false">IF(AND(Data!$B93="PROFI",Data!$C93="Ženy"),Data!L93,0)</f>
        <v>0</v>
      </c>
    </row>
    <row r="93" customFormat="false" ht="13.8" hidden="false" customHeight="false" outlineLevel="0" collapsed="false">
      <c r="A93" s="0" t="n">
        <f aca="false">B93*1000000000+K93*1000000-L93*1000+ROW(A93)</f>
        <v>93</v>
      </c>
      <c r="B93" s="0" t="n">
        <f aca="false">IF(AND(Data!$B94="PROFI",Data!$C94="Ženy"),Data!M94,0)</f>
        <v>0</v>
      </c>
      <c r="C93" s="0" t="str">
        <f aca="false">IF(AND(Data!$B94="PROFI",Data!$C94="Ženy"),Data!A94,"")</f>
        <v/>
      </c>
      <c r="D93" s="0" t="n">
        <f aca="false">IF(AND(Data!$B94="PROFI",Data!$C94="Ženy"),Data!D94,0)</f>
        <v>0</v>
      </c>
      <c r="E93" s="0" t="n">
        <f aca="false">IF(AND(Data!$B94="PROFI",Data!$C94="Ženy"),Data!E94,0)</f>
        <v>0</v>
      </c>
      <c r="F93" s="0" t="n">
        <f aca="false">IF(AND(Data!$B94="PROFI",Data!$C94="Ženy"),Data!F94,0)</f>
        <v>0</v>
      </c>
      <c r="G93" s="0" t="n">
        <f aca="false">IF(AND(Data!$B94="PROFI",Data!$C94="Ženy"),Data!G94,0)</f>
        <v>0</v>
      </c>
      <c r="H93" s="0" t="n">
        <f aca="false">IF(AND(Data!$B94="PROFI",Data!$C94="Ženy"),Data!H94,0)</f>
        <v>0</v>
      </c>
      <c r="I93" s="0" t="n">
        <f aca="false">IF(AND(Data!$B94="PROFI",Data!$C94="Ženy"),Data!I94,0)</f>
        <v>0</v>
      </c>
      <c r="J93" s="0" t="n">
        <f aca="false">IF(AND(Data!$B94="PROFI",Data!$C94="Ženy"),Data!J94,0)</f>
        <v>0</v>
      </c>
      <c r="K93" s="0" t="n">
        <f aca="false">IF(AND(Data!$B94="PROFI",Data!$C94="Ženy"),Data!K94,0)</f>
        <v>0</v>
      </c>
      <c r="L93" s="0" t="n">
        <f aca="false">IF(AND(Data!$B94="PROFI",Data!$C94="Ženy"),Data!L94,0)</f>
        <v>0</v>
      </c>
    </row>
    <row r="94" customFormat="false" ht="13.8" hidden="false" customHeight="false" outlineLevel="0" collapsed="false">
      <c r="A94" s="0" t="n">
        <f aca="false">B94*1000000000+K94*1000000-L94*1000+ROW(A94)</f>
        <v>94</v>
      </c>
      <c r="B94" s="0" t="n">
        <f aca="false">IF(AND(Data!$B95="PROFI",Data!$C95="Ženy"),Data!M95,0)</f>
        <v>0</v>
      </c>
      <c r="C94" s="0" t="str">
        <f aca="false">IF(AND(Data!$B95="PROFI",Data!$C95="Ženy"),Data!A95,"")</f>
        <v/>
      </c>
      <c r="D94" s="0" t="n">
        <f aca="false">IF(AND(Data!$B95="PROFI",Data!$C95="Ženy"),Data!D95,0)</f>
        <v>0</v>
      </c>
      <c r="E94" s="0" t="n">
        <f aca="false">IF(AND(Data!$B95="PROFI",Data!$C95="Ženy"),Data!E95,0)</f>
        <v>0</v>
      </c>
      <c r="F94" s="0" t="n">
        <f aca="false">IF(AND(Data!$B95="PROFI",Data!$C95="Ženy"),Data!F95,0)</f>
        <v>0</v>
      </c>
      <c r="G94" s="0" t="n">
        <f aca="false">IF(AND(Data!$B95="PROFI",Data!$C95="Ženy"),Data!G95,0)</f>
        <v>0</v>
      </c>
      <c r="H94" s="0" t="n">
        <f aca="false">IF(AND(Data!$B95="PROFI",Data!$C95="Ženy"),Data!H95,0)</f>
        <v>0</v>
      </c>
      <c r="I94" s="0" t="n">
        <f aca="false">IF(AND(Data!$B95="PROFI",Data!$C95="Ženy"),Data!I95,0)</f>
        <v>0</v>
      </c>
      <c r="J94" s="0" t="n">
        <f aca="false">IF(AND(Data!$B95="PROFI",Data!$C95="Ženy"),Data!J95,0)</f>
        <v>0</v>
      </c>
      <c r="K94" s="0" t="n">
        <f aca="false">IF(AND(Data!$B95="PROFI",Data!$C95="Ženy"),Data!K95,0)</f>
        <v>0</v>
      </c>
      <c r="L94" s="0" t="n">
        <f aca="false">IF(AND(Data!$B95="PROFI",Data!$C95="Ženy"),Data!L95,0)</f>
        <v>0</v>
      </c>
    </row>
    <row r="95" customFormat="false" ht="13.8" hidden="false" customHeight="false" outlineLevel="0" collapsed="false">
      <c r="A95" s="0" t="n">
        <f aca="false">B95*1000000000+K95*1000000-L95*1000+ROW(A95)</f>
        <v>95</v>
      </c>
      <c r="B95" s="0" t="n">
        <f aca="false">IF(AND(Data!$B96="PROFI",Data!$C96="Ženy"),Data!M96,0)</f>
        <v>0</v>
      </c>
      <c r="C95" s="0" t="str">
        <f aca="false">IF(AND(Data!$B96="PROFI",Data!$C96="Ženy"),Data!A96,"")</f>
        <v/>
      </c>
      <c r="D95" s="0" t="n">
        <f aca="false">IF(AND(Data!$B96="PROFI",Data!$C96="Ženy"),Data!D96,0)</f>
        <v>0</v>
      </c>
      <c r="E95" s="0" t="n">
        <f aca="false">IF(AND(Data!$B96="PROFI",Data!$C96="Ženy"),Data!E96,0)</f>
        <v>0</v>
      </c>
      <c r="F95" s="0" t="n">
        <f aca="false">IF(AND(Data!$B96="PROFI",Data!$C96="Ženy"),Data!F96,0)</f>
        <v>0</v>
      </c>
      <c r="G95" s="0" t="n">
        <f aca="false">IF(AND(Data!$B96="PROFI",Data!$C96="Ženy"),Data!G96,0)</f>
        <v>0</v>
      </c>
      <c r="H95" s="0" t="n">
        <f aca="false">IF(AND(Data!$B96="PROFI",Data!$C96="Ženy"),Data!H96,0)</f>
        <v>0</v>
      </c>
      <c r="I95" s="0" t="n">
        <f aca="false">IF(AND(Data!$B96="PROFI",Data!$C96="Ženy"),Data!I96,0)</f>
        <v>0</v>
      </c>
      <c r="J95" s="0" t="n">
        <f aca="false">IF(AND(Data!$B96="PROFI",Data!$C96="Ženy"),Data!J96,0)</f>
        <v>0</v>
      </c>
      <c r="K95" s="0" t="n">
        <f aca="false">IF(AND(Data!$B96="PROFI",Data!$C96="Ženy"),Data!K96,0)</f>
        <v>0</v>
      </c>
      <c r="L95" s="0" t="n">
        <f aca="false">IF(AND(Data!$B96="PROFI",Data!$C96="Ženy"),Data!L96,0)</f>
        <v>0</v>
      </c>
    </row>
    <row r="96" customFormat="false" ht="13.8" hidden="false" customHeight="false" outlineLevel="0" collapsed="false">
      <c r="A96" s="0" t="n">
        <f aca="false">B96*1000000000+K96*1000000-L96*1000+ROW(A96)</f>
        <v>96</v>
      </c>
      <c r="B96" s="0" t="n">
        <f aca="false">IF(AND(Data!$B97="PROFI",Data!$C97="Ženy"),Data!M97,0)</f>
        <v>0</v>
      </c>
      <c r="C96" s="0" t="str">
        <f aca="false">IF(AND(Data!$B97="PROFI",Data!$C97="Ženy"),Data!A97,"")</f>
        <v/>
      </c>
      <c r="D96" s="0" t="n">
        <f aca="false">IF(AND(Data!$B97="PROFI",Data!$C97="Ženy"),Data!D97,0)</f>
        <v>0</v>
      </c>
      <c r="E96" s="0" t="n">
        <f aca="false">IF(AND(Data!$B97="PROFI",Data!$C97="Ženy"),Data!E97,0)</f>
        <v>0</v>
      </c>
      <c r="F96" s="0" t="n">
        <f aca="false">IF(AND(Data!$B97="PROFI",Data!$C97="Ženy"),Data!F97,0)</f>
        <v>0</v>
      </c>
      <c r="G96" s="0" t="n">
        <f aca="false">IF(AND(Data!$B97="PROFI",Data!$C97="Ženy"),Data!G97,0)</f>
        <v>0</v>
      </c>
      <c r="H96" s="0" t="n">
        <f aca="false">IF(AND(Data!$B97="PROFI",Data!$C97="Ženy"),Data!H97,0)</f>
        <v>0</v>
      </c>
      <c r="I96" s="0" t="n">
        <f aca="false">IF(AND(Data!$B97="PROFI",Data!$C97="Ženy"),Data!I97,0)</f>
        <v>0</v>
      </c>
      <c r="J96" s="0" t="n">
        <f aca="false">IF(AND(Data!$B97="PROFI",Data!$C97="Ženy"),Data!J97,0)</f>
        <v>0</v>
      </c>
      <c r="K96" s="0" t="n">
        <f aca="false">IF(AND(Data!$B97="PROFI",Data!$C97="Ženy"),Data!K97,0)</f>
        <v>0</v>
      </c>
      <c r="L96" s="0" t="n">
        <f aca="false">IF(AND(Data!$B97="PROFI",Data!$C97="Ženy"),Data!L97,0)</f>
        <v>0</v>
      </c>
    </row>
    <row r="97" customFormat="false" ht="13.8" hidden="false" customHeight="false" outlineLevel="0" collapsed="false">
      <c r="A97" s="0" t="n">
        <f aca="false">B97*1000000000+K97*1000000-L97*1000+ROW(A97)</f>
        <v>97</v>
      </c>
      <c r="B97" s="0" t="n">
        <f aca="false">IF(AND(Data!$B98="PROFI",Data!$C98="Ženy"),Data!M98,0)</f>
        <v>0</v>
      </c>
      <c r="C97" s="0" t="str">
        <f aca="false">IF(AND(Data!$B98="PROFI",Data!$C98="Ženy"),Data!A98,"")</f>
        <v/>
      </c>
      <c r="D97" s="0" t="n">
        <f aca="false">IF(AND(Data!$B98="PROFI",Data!$C98="Ženy"),Data!D98,0)</f>
        <v>0</v>
      </c>
      <c r="E97" s="0" t="n">
        <f aca="false">IF(AND(Data!$B98="PROFI",Data!$C98="Ženy"),Data!E98,0)</f>
        <v>0</v>
      </c>
      <c r="F97" s="0" t="n">
        <f aca="false">IF(AND(Data!$B98="PROFI",Data!$C98="Ženy"),Data!F98,0)</f>
        <v>0</v>
      </c>
      <c r="G97" s="0" t="n">
        <f aca="false">IF(AND(Data!$B98="PROFI",Data!$C98="Ženy"),Data!G98,0)</f>
        <v>0</v>
      </c>
      <c r="H97" s="0" t="n">
        <f aca="false">IF(AND(Data!$B98="PROFI",Data!$C98="Ženy"),Data!H98,0)</f>
        <v>0</v>
      </c>
      <c r="I97" s="0" t="n">
        <f aca="false">IF(AND(Data!$B98="PROFI",Data!$C98="Ženy"),Data!I98,0)</f>
        <v>0</v>
      </c>
      <c r="J97" s="0" t="n">
        <f aca="false">IF(AND(Data!$B98="PROFI",Data!$C98="Ženy"),Data!J98,0)</f>
        <v>0</v>
      </c>
      <c r="K97" s="0" t="n">
        <f aca="false">IF(AND(Data!$B98="PROFI",Data!$C98="Ženy"),Data!K98,0)</f>
        <v>0</v>
      </c>
      <c r="L97" s="0" t="n">
        <f aca="false">IF(AND(Data!$B98="PROFI",Data!$C98="Ženy"),Data!L98,0)</f>
        <v>0</v>
      </c>
    </row>
    <row r="98" customFormat="false" ht="13.8" hidden="false" customHeight="false" outlineLevel="0" collapsed="false">
      <c r="A98" s="0" t="n">
        <f aca="false">B98*1000000000+K98*1000000-L98*1000+ROW(A98)</f>
        <v>98</v>
      </c>
      <c r="B98" s="0" t="n">
        <f aca="false">IF(AND(Data!$B99="PROFI",Data!$C99="Ženy"),Data!M99,0)</f>
        <v>0</v>
      </c>
      <c r="C98" s="0" t="str">
        <f aca="false">IF(AND(Data!$B99="PROFI",Data!$C99="Ženy"),Data!A99,"")</f>
        <v/>
      </c>
      <c r="D98" s="0" t="n">
        <f aca="false">IF(AND(Data!$B99="PROFI",Data!$C99="Ženy"),Data!D99,0)</f>
        <v>0</v>
      </c>
      <c r="E98" s="0" t="n">
        <f aca="false">IF(AND(Data!$B99="PROFI",Data!$C99="Ženy"),Data!E99,0)</f>
        <v>0</v>
      </c>
      <c r="F98" s="0" t="n">
        <f aca="false">IF(AND(Data!$B99="PROFI",Data!$C99="Ženy"),Data!F99,0)</f>
        <v>0</v>
      </c>
      <c r="G98" s="0" t="n">
        <f aca="false">IF(AND(Data!$B99="PROFI",Data!$C99="Ženy"),Data!G99,0)</f>
        <v>0</v>
      </c>
      <c r="H98" s="0" t="n">
        <f aca="false">IF(AND(Data!$B99="PROFI",Data!$C99="Ženy"),Data!H99,0)</f>
        <v>0</v>
      </c>
      <c r="I98" s="0" t="n">
        <f aca="false">IF(AND(Data!$B99="PROFI",Data!$C99="Ženy"),Data!I99,0)</f>
        <v>0</v>
      </c>
      <c r="J98" s="0" t="n">
        <f aca="false">IF(AND(Data!$B99="PROFI",Data!$C99="Ženy"),Data!J99,0)</f>
        <v>0</v>
      </c>
      <c r="K98" s="0" t="n">
        <f aca="false">IF(AND(Data!$B99="PROFI",Data!$C99="Ženy"),Data!K99,0)</f>
        <v>0</v>
      </c>
      <c r="L98" s="0" t="n">
        <f aca="false">IF(AND(Data!$B99="PROFI",Data!$C99="Ženy"),Data!L99,0)</f>
        <v>0</v>
      </c>
    </row>
    <row r="99" customFormat="false" ht="13.8" hidden="false" customHeight="false" outlineLevel="0" collapsed="false">
      <c r="A99" s="0" t="n">
        <f aca="false">B99*1000000000+K99*1000000-L99*1000+ROW(A99)</f>
        <v>99</v>
      </c>
      <c r="B99" s="0" t="n">
        <f aca="false">IF(AND(Data!$B100="PROFI",Data!$C100="Ženy"),Data!M100,0)</f>
        <v>0</v>
      </c>
      <c r="C99" s="0" t="str">
        <f aca="false">IF(AND(Data!$B100="PROFI",Data!$C100="Ženy"),Data!A100,"")</f>
        <v/>
      </c>
      <c r="D99" s="0" t="n">
        <f aca="false">IF(AND(Data!$B100="PROFI",Data!$C100="Ženy"),Data!D100,0)</f>
        <v>0</v>
      </c>
      <c r="E99" s="0" t="n">
        <f aca="false">IF(AND(Data!$B100="PROFI",Data!$C100="Ženy"),Data!E100,0)</f>
        <v>0</v>
      </c>
      <c r="F99" s="0" t="n">
        <f aca="false">IF(AND(Data!$B100="PROFI",Data!$C100="Ženy"),Data!F100,0)</f>
        <v>0</v>
      </c>
      <c r="G99" s="0" t="n">
        <f aca="false">IF(AND(Data!$B100="PROFI",Data!$C100="Ženy"),Data!G100,0)</f>
        <v>0</v>
      </c>
      <c r="H99" s="0" t="n">
        <f aca="false">IF(AND(Data!$B100="PROFI",Data!$C100="Ženy"),Data!H100,0)</f>
        <v>0</v>
      </c>
      <c r="I99" s="0" t="n">
        <f aca="false">IF(AND(Data!$B100="PROFI",Data!$C100="Ženy"),Data!I100,0)</f>
        <v>0</v>
      </c>
      <c r="J99" s="0" t="n">
        <f aca="false">IF(AND(Data!$B100="PROFI",Data!$C100="Ženy"),Data!J100,0)</f>
        <v>0</v>
      </c>
      <c r="K99" s="0" t="n">
        <f aca="false">IF(AND(Data!$B100="PROFI",Data!$C100="Ženy"),Data!K100,0)</f>
        <v>0</v>
      </c>
      <c r="L99" s="0" t="n">
        <f aca="false">IF(AND(Data!$B100="PROFI",Data!$C100="Ženy"),Data!L100,0)</f>
        <v>0</v>
      </c>
    </row>
    <row r="100" customFormat="false" ht="13.8" hidden="false" customHeight="false" outlineLevel="0" collapsed="false">
      <c r="A100" s="0" t="n">
        <f aca="false">B100*1000000000+K100*1000000-L100*1000+ROW(A100)</f>
        <v>100</v>
      </c>
      <c r="B100" s="0" t="n">
        <f aca="false">IF(AND(Data!$B101="PROFI",Data!$C101="Ženy"),Data!M101,0)</f>
        <v>0</v>
      </c>
      <c r="C100" s="0" t="str">
        <f aca="false">IF(AND(Data!$B101="PROFI",Data!$C101="Ženy"),Data!A101,"")</f>
        <v/>
      </c>
      <c r="D100" s="0" t="n">
        <f aca="false">IF(AND(Data!$B101="PROFI",Data!$C101="Ženy"),Data!D101,0)</f>
        <v>0</v>
      </c>
      <c r="E100" s="0" t="n">
        <f aca="false">IF(AND(Data!$B101="PROFI",Data!$C101="Ženy"),Data!E101,0)</f>
        <v>0</v>
      </c>
      <c r="F100" s="0" t="n">
        <f aca="false">IF(AND(Data!$B101="PROFI",Data!$C101="Ženy"),Data!F101,0)</f>
        <v>0</v>
      </c>
      <c r="G100" s="0" t="n">
        <f aca="false">IF(AND(Data!$B101="PROFI",Data!$C101="Ženy"),Data!G101,0)</f>
        <v>0</v>
      </c>
      <c r="H100" s="0" t="n">
        <f aca="false">IF(AND(Data!$B101="PROFI",Data!$C101="Ženy"),Data!H101,0)</f>
        <v>0</v>
      </c>
      <c r="I100" s="0" t="n">
        <f aca="false">IF(AND(Data!$B101="PROFI",Data!$C101="Ženy"),Data!I101,0)</f>
        <v>0</v>
      </c>
      <c r="J100" s="0" t="n">
        <f aca="false">IF(AND(Data!$B101="PROFI",Data!$C101="Ženy"),Data!J101,0)</f>
        <v>0</v>
      </c>
      <c r="K100" s="0" t="n">
        <f aca="false">IF(AND(Data!$B101="PROFI",Data!$C101="Ženy"),Data!K101,0)</f>
        <v>0</v>
      </c>
      <c r="L100" s="0" t="n">
        <f aca="false">IF(AND(Data!$B101="PROFI",Data!$C101="Ženy"),Data!L101,0)</f>
        <v>0</v>
      </c>
    </row>
    <row r="101" customFormat="false" ht="13.8" hidden="false" customHeight="false" outlineLevel="0" collapsed="false">
      <c r="A101" s="0" t="n">
        <f aca="false">B101*1000000000+K101*1000000-L101*1000+ROW(A101)</f>
        <v>101</v>
      </c>
      <c r="B101" s="0" t="n">
        <f aca="false">IF(AND(Data!$B102="PROFI",Data!$C102="Ženy"),Data!M102,0)</f>
        <v>0</v>
      </c>
      <c r="C101" s="0" t="str">
        <f aca="false">IF(AND(Data!$B102="PROFI",Data!$C102="Ženy"),Data!A102,"")</f>
        <v/>
      </c>
      <c r="D101" s="0" t="n">
        <f aca="false">IF(AND(Data!$B102="PROFI",Data!$C102="Ženy"),Data!D102,0)</f>
        <v>0</v>
      </c>
      <c r="E101" s="0" t="n">
        <f aca="false">IF(AND(Data!$B102="PROFI",Data!$C102="Ženy"),Data!E102,0)</f>
        <v>0</v>
      </c>
      <c r="F101" s="0" t="n">
        <f aca="false">IF(AND(Data!$B102="PROFI",Data!$C102="Ženy"),Data!F102,0)</f>
        <v>0</v>
      </c>
      <c r="G101" s="0" t="n">
        <f aca="false">IF(AND(Data!$B102="PROFI",Data!$C102="Ženy"),Data!G102,0)</f>
        <v>0</v>
      </c>
      <c r="H101" s="0" t="n">
        <f aca="false">IF(AND(Data!$B102="PROFI",Data!$C102="Ženy"),Data!H102,0)</f>
        <v>0</v>
      </c>
      <c r="I101" s="0" t="n">
        <f aca="false">IF(AND(Data!$B102="PROFI",Data!$C102="Ženy"),Data!I102,0)</f>
        <v>0</v>
      </c>
      <c r="J101" s="0" t="n">
        <f aca="false">IF(AND(Data!$B102="PROFI",Data!$C102="Ženy"),Data!J102,0)</f>
        <v>0</v>
      </c>
      <c r="K101" s="0" t="n">
        <f aca="false">IF(AND(Data!$B102="PROFI",Data!$C102="Ženy"),Data!K102,0)</f>
        <v>0</v>
      </c>
      <c r="L101" s="0" t="n">
        <f aca="false">IF(AND(Data!$B102="PROFI",Data!$C102="Ženy"),Data!L102,0)</f>
        <v>0</v>
      </c>
    </row>
    <row r="102" customFormat="false" ht="13.8" hidden="false" customHeight="false" outlineLevel="0" collapsed="false">
      <c r="A102" s="0" t="n">
        <f aca="false">B102*1000000000+K102*1000000-L102*1000+ROW(A102)</f>
        <v>102</v>
      </c>
      <c r="B102" s="0" t="n">
        <f aca="false">IF(AND(Data!$B103="PROFI",Data!$C103="Ženy"),Data!M103,0)</f>
        <v>0</v>
      </c>
      <c r="C102" s="0" t="str">
        <f aca="false">IF(AND(Data!$B103="PROFI",Data!$C103="Ženy"),Data!A103,"")</f>
        <v/>
      </c>
      <c r="D102" s="0" t="n">
        <f aca="false">IF(AND(Data!$B103="PROFI",Data!$C103="Ženy"),Data!D103,0)</f>
        <v>0</v>
      </c>
      <c r="E102" s="0" t="n">
        <f aca="false">IF(AND(Data!$B103="PROFI",Data!$C103="Ženy"),Data!E103,0)</f>
        <v>0</v>
      </c>
      <c r="F102" s="0" t="n">
        <f aca="false">IF(AND(Data!$B103="PROFI",Data!$C103="Ženy"),Data!F103,0)</f>
        <v>0</v>
      </c>
      <c r="G102" s="0" t="n">
        <f aca="false">IF(AND(Data!$B103="PROFI",Data!$C103="Ženy"),Data!G103,0)</f>
        <v>0</v>
      </c>
      <c r="H102" s="0" t="n">
        <f aca="false">IF(AND(Data!$B103="PROFI",Data!$C103="Ženy"),Data!H103,0)</f>
        <v>0</v>
      </c>
      <c r="I102" s="0" t="n">
        <f aca="false">IF(AND(Data!$B103="PROFI",Data!$C103="Ženy"),Data!I103,0)</f>
        <v>0</v>
      </c>
      <c r="J102" s="0" t="n">
        <f aca="false">IF(AND(Data!$B103="PROFI",Data!$C103="Ženy"),Data!J103,0)</f>
        <v>0</v>
      </c>
      <c r="K102" s="0" t="n">
        <f aca="false">IF(AND(Data!$B103="PROFI",Data!$C103="Ženy"),Data!K103,0)</f>
        <v>0</v>
      </c>
      <c r="L102" s="0" t="n">
        <f aca="false">IF(AND(Data!$B103="PROFI",Data!$C103="Ženy"),Data!L103,0)</f>
        <v>0</v>
      </c>
    </row>
    <row r="1048576" customFormat="false" ht="12.8" hidden="false" customHeight="false" outlineLevel="0" collapsed="false"/>
  </sheetData>
  <sheetProtection sheet="true" password="da8d" objects="true" scenarios="true"/>
  <printOptions headings="false" gridLines="false" gridLinesSet="true" horizontalCentered="false" verticalCentered="false"/>
  <pageMargins left="0.7" right="0.7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R10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E19" activeCellId="0" sqref="E19"/>
    </sheetView>
  </sheetViews>
  <sheetFormatPr defaultColWidth="8.84765625" defaultRowHeight="13.9" zeroHeight="false" outlineLevelRow="0" outlineLevelCol="0"/>
  <cols>
    <col collapsed="false" customWidth="true" hidden="false" outlineLevel="0" max="1" min="1" style="0" width="14.01"/>
    <col collapsed="false" customWidth="true" hidden="false" outlineLevel="0" max="2" min="2" style="0" width="13.29"/>
    <col collapsed="false" customWidth="true" hidden="false" outlineLevel="0" max="16" min="16" style="0" width="14.43"/>
    <col collapsed="false" customWidth="true" hidden="false" outlineLevel="0" max="17" min="17" style="0" width="22.57"/>
    <col collapsed="false" customWidth="true" hidden="false" outlineLevel="0" max="20" min="20" style="0" width="16"/>
    <col collapsed="false" customWidth="true" hidden="false" outlineLevel="0" max="1024" min="1024" style="0" width="11.57"/>
  </cols>
  <sheetData>
    <row r="1" customFormat="false" ht="13.8" hidden="false" customHeight="false" outlineLevel="0" collapsed="false">
      <c r="A1" s="0" t="s">
        <v>65</v>
      </c>
      <c r="B1" s="0" t="s">
        <v>5</v>
      </c>
      <c r="C1" s="0" t="s">
        <v>66</v>
      </c>
      <c r="D1" s="0" t="s">
        <v>67</v>
      </c>
      <c r="E1" s="0" t="s">
        <v>68</v>
      </c>
      <c r="F1" s="0" t="s">
        <v>69</v>
      </c>
      <c r="G1" s="0" t="s">
        <v>70</v>
      </c>
      <c r="H1" s="0" t="s">
        <v>71</v>
      </c>
      <c r="I1" s="0" t="s">
        <v>72</v>
      </c>
      <c r="J1" s="0" t="s">
        <v>6</v>
      </c>
      <c r="K1" s="0" t="s">
        <v>7</v>
      </c>
      <c r="L1" s="0" t="s">
        <v>8</v>
      </c>
    </row>
    <row r="2" customFormat="false" ht="13.8" hidden="false" customHeight="false" outlineLevel="0" collapsed="false">
      <c r="A2" s="0" t="n">
        <f aca="false">B2*1000000000+K2*1000000-L2*1000+ROW(A2)</f>
        <v>2</v>
      </c>
      <c r="B2" s="0" t="n">
        <f aca="false">IF(AND(Data!$B3="AMATÉŘI",Data!$C3="Muži"),Data!M3,0)</f>
        <v>0</v>
      </c>
      <c r="C2" s="0" t="str">
        <f aca="false">IF(AND(Data!$B3="AMATÉŘI",Data!$C3="Muži"),Data!A3,"")</f>
        <v/>
      </c>
      <c r="D2" s="0" t="n">
        <f aca="false">IF(AND(Data!$B3="AMATÉŘI",Data!$C3="Muži"),Data!D3,0)</f>
        <v>0</v>
      </c>
      <c r="E2" s="0" t="n">
        <f aca="false">IF(AND(Data!$B3="AMATÉŘI",Data!$C3="Muži"),Data!E3,0)</f>
        <v>0</v>
      </c>
      <c r="F2" s="0" t="n">
        <f aca="false">IF(AND(Data!$B3="AMATÉŘI",Data!$C3="Muži"),Data!F3,0)</f>
        <v>0</v>
      </c>
      <c r="G2" s="0" t="n">
        <f aca="false">IF(AND(Data!$B3="AMATÉŘI",Data!$C3="Muži"),Data!G3,0)</f>
        <v>0</v>
      </c>
      <c r="H2" s="0" t="n">
        <f aca="false">IF(AND(Data!$B3="AMATÉŘI",Data!$C3="Muži"),Data!H3,0)</f>
        <v>0</v>
      </c>
      <c r="I2" s="0" t="n">
        <f aca="false">IF(AND(Data!$B3="AMATÉŘI",Data!$C3="Muži"),Data!I3,0)</f>
        <v>0</v>
      </c>
      <c r="J2" s="0" t="n">
        <f aca="false">IF(AND(Data!$B3="AMATÉŘI",Data!$C3="Muži"),Data!J3,0)</f>
        <v>0</v>
      </c>
      <c r="K2" s="0" t="n">
        <f aca="false">IF(AND(Data!$B3="AMATÉŘI",Data!$C3="Muži"),Data!K3,0)</f>
        <v>0</v>
      </c>
      <c r="L2" s="0" t="n">
        <f aca="false">IF(AND(Data!$B3="AMATÉŘI",Data!$C3="Muži"),Data!L3,0)</f>
        <v>0</v>
      </c>
      <c r="P2" s="0" t="n">
        <v>1</v>
      </c>
      <c r="Q2" s="0" t="str">
        <f aca="false">VLOOKUP(LARGE($A$2:$A$102,P2),$A$2:$C$102,3,FALSE())</f>
        <v>František Čech</v>
      </c>
      <c r="R2" s="0" t="n">
        <f aca="false">VLOOKUP(LARGE($A$2:$A$102,P2),$A$2:$C$102,2,FALSE())</f>
        <v>256</v>
      </c>
    </row>
    <row r="3" customFormat="false" ht="13.8" hidden="false" customHeight="false" outlineLevel="0" collapsed="false">
      <c r="A3" s="0" t="n">
        <f aca="false">B3*1000000000+K3*1000000-L3*1000+ROW(A3)</f>
        <v>3</v>
      </c>
      <c r="B3" s="0" t="n">
        <f aca="false">IF(AND(Data!$B4="AMATÉŘI",Data!$C4="Muži"),Data!M4,0)</f>
        <v>0</v>
      </c>
      <c r="C3" s="0" t="str">
        <f aca="false">IF(AND(Data!$B4="AMATÉŘI",Data!$C4="Muži"),Data!A4,"")</f>
        <v/>
      </c>
      <c r="D3" s="0" t="n">
        <f aca="false">IF(AND(Data!$B4="AMATÉŘI",Data!$C4="Muži"),Data!D4,0)</f>
        <v>0</v>
      </c>
      <c r="E3" s="0" t="n">
        <f aca="false">IF(AND(Data!$B4="AMATÉŘI",Data!$C4="Muži"),Data!E4,0)</f>
        <v>0</v>
      </c>
      <c r="F3" s="0" t="n">
        <f aca="false">IF(AND(Data!$B4="AMATÉŘI",Data!$C4="Muži"),Data!F4,0)</f>
        <v>0</v>
      </c>
      <c r="G3" s="0" t="n">
        <f aca="false">IF(AND(Data!$B4="AMATÉŘI",Data!$C4="Muži"),Data!G4,0)</f>
        <v>0</v>
      </c>
      <c r="H3" s="0" t="n">
        <f aca="false">IF(AND(Data!$B4="AMATÉŘI",Data!$C4="Muži"),Data!H4,0)</f>
        <v>0</v>
      </c>
      <c r="I3" s="0" t="n">
        <f aca="false">IF(AND(Data!$B4="AMATÉŘI",Data!$C4="Muži"),Data!I4,0)</f>
        <v>0</v>
      </c>
      <c r="J3" s="0" t="n">
        <f aca="false">IF(AND(Data!$B4="AMATÉŘI",Data!$C4="Muži"),Data!J4,0)</f>
        <v>0</v>
      </c>
      <c r="K3" s="0" t="n">
        <f aca="false">IF(AND(Data!$B4="AMATÉŘI",Data!$C4="Muži"),Data!K4,0)</f>
        <v>0</v>
      </c>
      <c r="L3" s="0" t="n">
        <f aca="false">IF(AND(Data!$B4="AMATÉŘI",Data!$C4="Muži"),Data!L4,0)</f>
        <v>0</v>
      </c>
      <c r="P3" s="0" t="n">
        <v>2</v>
      </c>
      <c r="Q3" s="0" t="str">
        <f aca="false">VLOOKUP(LARGE($A$2:$A$102,P3),$A$2:$C$102,3,FALSE())</f>
        <v>Tomáš Pavlů</v>
      </c>
      <c r="R3" s="0" t="n">
        <f aca="false">VLOOKUP(LARGE($A$2:$A$102,P3),$A$2:$C$102,2,FALSE())</f>
        <v>247</v>
      </c>
    </row>
    <row r="4" customFormat="false" ht="13.8" hidden="false" customHeight="false" outlineLevel="0" collapsed="false">
      <c r="A4" s="0" t="n">
        <f aca="false">B4*1000000000+K4*1000000-L4*1000+ROW(A4)</f>
        <v>4</v>
      </c>
      <c r="B4" s="0" t="n">
        <f aca="false">IF(AND(Data!$B5="AMATÉŘI",Data!$C5="Muži"),Data!M5,0)</f>
        <v>0</v>
      </c>
      <c r="C4" s="0" t="str">
        <f aca="false">IF(AND(Data!$B5="AMATÉŘI",Data!$C5="Muži"),Data!A5,"")</f>
        <v/>
      </c>
      <c r="D4" s="0" t="n">
        <f aca="false">IF(AND(Data!$B5="AMATÉŘI",Data!$C5="Muži"),Data!D5,0)</f>
        <v>0</v>
      </c>
      <c r="E4" s="0" t="n">
        <f aca="false">IF(AND(Data!$B5="AMATÉŘI",Data!$C5="Muži"),Data!E5,0)</f>
        <v>0</v>
      </c>
      <c r="F4" s="0" t="n">
        <f aca="false">IF(AND(Data!$B5="AMATÉŘI",Data!$C5="Muži"),Data!F5,0)</f>
        <v>0</v>
      </c>
      <c r="G4" s="0" t="n">
        <f aca="false">IF(AND(Data!$B5="AMATÉŘI",Data!$C5="Muži"),Data!G5,0)</f>
        <v>0</v>
      </c>
      <c r="H4" s="0" t="n">
        <f aca="false">IF(AND(Data!$B5="AMATÉŘI",Data!$C5="Muži"),Data!H5,0)</f>
        <v>0</v>
      </c>
      <c r="I4" s="0" t="n">
        <f aca="false">IF(AND(Data!$B5="AMATÉŘI",Data!$C5="Muži"),Data!I5,0)</f>
        <v>0</v>
      </c>
      <c r="J4" s="0" t="n">
        <f aca="false">IF(AND(Data!$B5="AMATÉŘI",Data!$C5="Muži"),Data!J5,0)</f>
        <v>0</v>
      </c>
      <c r="K4" s="0" t="n">
        <f aca="false">IF(AND(Data!$B5="AMATÉŘI",Data!$C5="Muži"),Data!K5,0)</f>
        <v>0</v>
      </c>
      <c r="L4" s="0" t="n">
        <f aca="false">IF(AND(Data!$B5="AMATÉŘI",Data!$C5="Muži"),Data!L5,0)</f>
        <v>0</v>
      </c>
      <c r="P4" s="0" t="n">
        <v>3</v>
      </c>
      <c r="Q4" s="0" t="str">
        <f aca="false">VLOOKUP(LARGE($A$2:$A$102,P4),$A$2:$C$102,3,FALSE())</f>
        <v>Marek Čech</v>
      </c>
      <c r="R4" s="0" t="n">
        <f aca="false">VLOOKUP(LARGE($A$2:$A$102,P4),$A$2:$C$102,2,FALSE())</f>
        <v>236</v>
      </c>
    </row>
    <row r="5" customFormat="false" ht="13.8" hidden="false" customHeight="false" outlineLevel="0" collapsed="false">
      <c r="A5" s="0" t="n">
        <f aca="false">B5*1000000000+K5*1000000-L5*1000+ROW(A5)</f>
        <v>5</v>
      </c>
      <c r="B5" s="0" t="n">
        <f aca="false">IF(AND(Data!$B6="AMATÉŘI",Data!$C6="Muži"),Data!M6,0)</f>
        <v>0</v>
      </c>
      <c r="C5" s="0" t="str">
        <f aca="false">IF(AND(Data!$B6="AMATÉŘI",Data!$C6="Muži"),Data!A6,"")</f>
        <v/>
      </c>
      <c r="D5" s="0" t="n">
        <f aca="false">IF(AND(Data!$B6="AMATÉŘI",Data!$C6="Muži"),Data!D6,0)</f>
        <v>0</v>
      </c>
      <c r="E5" s="0" t="n">
        <f aca="false">IF(AND(Data!$B6="AMATÉŘI",Data!$C6="Muži"),Data!E6,0)</f>
        <v>0</v>
      </c>
      <c r="F5" s="0" t="n">
        <f aca="false">IF(AND(Data!$B6="AMATÉŘI",Data!$C6="Muži"),Data!F6,0)</f>
        <v>0</v>
      </c>
      <c r="G5" s="0" t="n">
        <f aca="false">IF(AND(Data!$B6="AMATÉŘI",Data!$C6="Muži"),Data!G6,0)</f>
        <v>0</v>
      </c>
      <c r="H5" s="0" t="n">
        <f aca="false">IF(AND(Data!$B6="AMATÉŘI",Data!$C6="Muži"),Data!H6,0)</f>
        <v>0</v>
      </c>
      <c r="I5" s="0" t="n">
        <f aca="false">IF(AND(Data!$B6="AMATÉŘI",Data!$C6="Muži"),Data!I6,0)</f>
        <v>0</v>
      </c>
      <c r="J5" s="0" t="n">
        <f aca="false">IF(AND(Data!$B6="AMATÉŘI",Data!$C6="Muži"),Data!J6,0)</f>
        <v>0</v>
      </c>
      <c r="K5" s="0" t="n">
        <f aca="false">IF(AND(Data!$B6="AMATÉŘI",Data!$C6="Muži"),Data!K6,0)</f>
        <v>0</v>
      </c>
      <c r="L5" s="0" t="n">
        <f aca="false">IF(AND(Data!$B6="AMATÉŘI",Data!$C6="Muži"),Data!L6,0)</f>
        <v>0</v>
      </c>
      <c r="P5" s="0" t="n">
        <v>4</v>
      </c>
      <c r="Q5" s="0" t="str">
        <f aca="false">VLOOKUP(LARGE($A$2:$A$102,P5),$A$2:$C$102,3,FALSE())</f>
        <v>Anton Cpin</v>
      </c>
      <c r="R5" s="0" t="n">
        <f aca="false">VLOOKUP(LARGE($A$2:$A$102,P5),$A$2:$C$102,2,FALSE())</f>
        <v>235</v>
      </c>
    </row>
    <row r="6" customFormat="false" ht="13.8" hidden="false" customHeight="false" outlineLevel="0" collapsed="false">
      <c r="A6" s="0" t="n">
        <f aca="false">B6*1000000000+K6*1000000-L6*1000+ROW(A6)</f>
        <v>6</v>
      </c>
      <c r="B6" s="0" t="n">
        <f aca="false">IF(AND(Data!$B7="AMATÉŘI",Data!$C7="Muži"),Data!M7,0)</f>
        <v>0</v>
      </c>
      <c r="C6" s="0" t="str">
        <f aca="false">IF(AND(Data!$B7="AMATÉŘI",Data!$C7="Muži"),Data!A7,"")</f>
        <v/>
      </c>
      <c r="D6" s="0" t="n">
        <f aca="false">IF(AND(Data!$B7="AMATÉŘI",Data!$C7="Muži"),Data!D7,0)</f>
        <v>0</v>
      </c>
      <c r="E6" s="0" t="n">
        <f aca="false">IF(AND(Data!$B7="AMATÉŘI",Data!$C7="Muži"),Data!E7,0)</f>
        <v>0</v>
      </c>
      <c r="F6" s="0" t="n">
        <f aca="false">IF(AND(Data!$B7="AMATÉŘI",Data!$C7="Muži"),Data!F7,0)</f>
        <v>0</v>
      </c>
      <c r="G6" s="0" t="n">
        <f aca="false">IF(AND(Data!$B7="AMATÉŘI",Data!$C7="Muži"),Data!G7,0)</f>
        <v>0</v>
      </c>
      <c r="H6" s="0" t="n">
        <f aca="false">IF(AND(Data!$B7="AMATÉŘI",Data!$C7="Muži"),Data!H7,0)</f>
        <v>0</v>
      </c>
      <c r="I6" s="0" t="n">
        <f aca="false">IF(AND(Data!$B7="AMATÉŘI",Data!$C7="Muži"),Data!I7,0)</f>
        <v>0</v>
      </c>
      <c r="J6" s="0" t="n">
        <f aca="false">IF(AND(Data!$B7="AMATÉŘI",Data!$C7="Muži"),Data!J7,0)</f>
        <v>0</v>
      </c>
      <c r="K6" s="0" t="n">
        <f aca="false">IF(AND(Data!$B7="AMATÉŘI",Data!$C7="Muži"),Data!K7,0)</f>
        <v>0</v>
      </c>
      <c r="L6" s="0" t="n">
        <f aca="false">IF(AND(Data!$B7="AMATÉŘI",Data!$C7="Muži"),Data!L7,0)</f>
        <v>0</v>
      </c>
      <c r="P6" s="0" t="n">
        <v>5</v>
      </c>
      <c r="Q6" s="0" t="str">
        <f aca="false">VLOOKUP(LARGE($A$2:$A$102,P6),$A$2:$C$102,3,FALSE())</f>
        <v>Martin Ronek</v>
      </c>
      <c r="R6" s="0" t="n">
        <f aca="false">VLOOKUP(LARGE($A$2:$A$102,P6),$A$2:$C$102,2,FALSE())</f>
        <v>202</v>
      </c>
    </row>
    <row r="7" customFormat="false" ht="13.8" hidden="false" customHeight="false" outlineLevel="0" collapsed="false">
      <c r="A7" s="0" t="n">
        <f aca="false">B7*1000000000+K7*1000000-L7*1000+ROW(A7)</f>
        <v>7</v>
      </c>
      <c r="B7" s="0" t="n">
        <f aca="false">IF(AND(Data!$B8="AMATÉŘI",Data!$C8="Muži"),Data!M8,0)</f>
        <v>0</v>
      </c>
      <c r="C7" s="0" t="str">
        <f aca="false">IF(AND(Data!$B8="AMATÉŘI",Data!$C8="Muži"),Data!A8,"")</f>
        <v/>
      </c>
      <c r="D7" s="0" t="n">
        <f aca="false">IF(AND(Data!$B8="AMATÉŘI",Data!$C8="Muži"),Data!D8,0)</f>
        <v>0</v>
      </c>
      <c r="E7" s="0" t="n">
        <f aca="false">IF(AND(Data!$B8="AMATÉŘI",Data!$C8="Muži"),Data!E8,0)</f>
        <v>0</v>
      </c>
      <c r="F7" s="0" t="n">
        <f aca="false">IF(AND(Data!$B8="AMATÉŘI",Data!$C8="Muži"),Data!F8,0)</f>
        <v>0</v>
      </c>
      <c r="G7" s="0" t="n">
        <f aca="false">IF(AND(Data!$B8="AMATÉŘI",Data!$C8="Muži"),Data!G8,0)</f>
        <v>0</v>
      </c>
      <c r="H7" s="0" t="n">
        <f aca="false">IF(AND(Data!$B8="AMATÉŘI",Data!$C8="Muži"),Data!H8,0)</f>
        <v>0</v>
      </c>
      <c r="I7" s="0" t="n">
        <f aca="false">IF(AND(Data!$B8="AMATÉŘI",Data!$C8="Muži"),Data!I8,0)</f>
        <v>0</v>
      </c>
      <c r="J7" s="0" t="n">
        <f aca="false">IF(AND(Data!$B8="AMATÉŘI",Data!$C8="Muži"),Data!J8,0)</f>
        <v>0</v>
      </c>
      <c r="K7" s="0" t="n">
        <f aca="false">IF(AND(Data!$B8="AMATÉŘI",Data!$C8="Muži"),Data!K8,0)</f>
        <v>0</v>
      </c>
      <c r="L7" s="0" t="n">
        <f aca="false">IF(AND(Data!$B8="AMATÉŘI",Data!$C8="Muži"),Data!L8,0)</f>
        <v>0</v>
      </c>
      <c r="P7" s="0" t="n">
        <v>6</v>
      </c>
      <c r="Q7" s="0" t="str">
        <f aca="false">VLOOKUP(LARGE($A$2:$A$102,P7),$A$2:$C$102,3,FALSE())</f>
        <v>Stanislav Beran</v>
      </c>
      <c r="R7" s="0" t="n">
        <f aca="false">VLOOKUP(LARGE($A$2:$A$102,P7),$A$2:$C$102,2,FALSE())</f>
        <v>188</v>
      </c>
    </row>
    <row r="8" customFormat="false" ht="13.8" hidden="false" customHeight="false" outlineLevel="0" collapsed="false">
      <c r="A8" s="0" t="n">
        <f aca="false">B8*1000000000+K8*1000000-L8*1000+ROW(A8)</f>
        <v>8</v>
      </c>
      <c r="B8" s="0" t="n">
        <f aca="false">IF(AND(Data!$B9="AMATÉŘI",Data!$C9="Muži"),Data!M9,0)</f>
        <v>0</v>
      </c>
      <c r="C8" s="0" t="str">
        <f aca="false">IF(AND(Data!$B9="AMATÉŘI",Data!$C9="Muži"),Data!A9,"")</f>
        <v/>
      </c>
      <c r="D8" s="0" t="n">
        <f aca="false">IF(AND(Data!$B9="AMATÉŘI",Data!$C9="Muži"),Data!D9,0)</f>
        <v>0</v>
      </c>
      <c r="E8" s="0" t="n">
        <f aca="false">IF(AND(Data!$B9="AMATÉŘI",Data!$C9="Muži"),Data!E9,0)</f>
        <v>0</v>
      </c>
      <c r="F8" s="0" t="n">
        <f aca="false">IF(AND(Data!$B9="AMATÉŘI",Data!$C9="Muži"),Data!F9,0)</f>
        <v>0</v>
      </c>
      <c r="G8" s="0" t="n">
        <f aca="false">IF(AND(Data!$B9="AMATÉŘI",Data!$C9="Muži"),Data!G9,0)</f>
        <v>0</v>
      </c>
      <c r="H8" s="0" t="n">
        <f aca="false">IF(AND(Data!$B9="AMATÉŘI",Data!$C9="Muži"),Data!H9,0)</f>
        <v>0</v>
      </c>
      <c r="I8" s="0" t="n">
        <f aca="false">IF(AND(Data!$B9="AMATÉŘI",Data!$C9="Muži"),Data!I9,0)</f>
        <v>0</v>
      </c>
      <c r="J8" s="0" t="n">
        <f aca="false">IF(AND(Data!$B9="AMATÉŘI",Data!$C9="Muži"),Data!J9,0)</f>
        <v>0</v>
      </c>
      <c r="K8" s="0" t="n">
        <f aca="false">IF(AND(Data!$B9="AMATÉŘI",Data!$C9="Muži"),Data!K9,0)</f>
        <v>0</v>
      </c>
      <c r="L8" s="0" t="n">
        <f aca="false">IF(AND(Data!$B9="AMATÉŘI",Data!$C9="Muži"),Data!L9,0)</f>
        <v>0</v>
      </c>
      <c r="P8" s="0" t="n">
        <v>7</v>
      </c>
      <c r="Q8" s="0" t="str">
        <f aca="false">VLOOKUP(LARGE($A$2:$A$102,P8),$A$2:$C$102,3,FALSE())</f>
        <v>Stanislav Beran</v>
      </c>
      <c r="R8" s="0" t="n">
        <f aca="false">VLOOKUP(LARGE($A$2:$A$102,P8),$A$2:$C$102,2,FALSE())</f>
        <v>177</v>
      </c>
    </row>
    <row r="9" customFormat="false" ht="13.8" hidden="false" customHeight="false" outlineLevel="0" collapsed="false">
      <c r="A9" s="0" t="n">
        <f aca="false">B9*1000000000+K9*1000000-L9*1000+ROW(A9)</f>
        <v>9</v>
      </c>
      <c r="B9" s="0" t="n">
        <f aca="false">IF(AND(Data!$B10="AMATÉŘI",Data!$C10="Muži"),Data!M10,0)</f>
        <v>0</v>
      </c>
      <c r="C9" s="0" t="str">
        <f aca="false">IF(AND(Data!$B10="AMATÉŘI",Data!$C10="Muži"),Data!A10,"")</f>
        <v/>
      </c>
      <c r="D9" s="0" t="n">
        <f aca="false">IF(AND(Data!$B10="AMATÉŘI",Data!$C10="Muži"),Data!D10,0)</f>
        <v>0</v>
      </c>
      <c r="E9" s="0" t="n">
        <f aca="false">IF(AND(Data!$B10="AMATÉŘI",Data!$C10="Muži"),Data!E10,0)</f>
        <v>0</v>
      </c>
      <c r="F9" s="0" t="n">
        <f aca="false">IF(AND(Data!$B10="AMATÉŘI",Data!$C10="Muži"),Data!F10,0)</f>
        <v>0</v>
      </c>
      <c r="G9" s="0" t="n">
        <f aca="false">IF(AND(Data!$B10="AMATÉŘI",Data!$C10="Muži"),Data!G10,0)</f>
        <v>0</v>
      </c>
      <c r="H9" s="0" t="n">
        <f aca="false">IF(AND(Data!$B10="AMATÉŘI",Data!$C10="Muži"),Data!H10,0)</f>
        <v>0</v>
      </c>
      <c r="I9" s="0" t="n">
        <f aca="false">IF(AND(Data!$B10="AMATÉŘI",Data!$C10="Muži"),Data!I10,0)</f>
        <v>0</v>
      </c>
      <c r="J9" s="0" t="n">
        <f aca="false">IF(AND(Data!$B10="AMATÉŘI",Data!$C10="Muži"),Data!J10,0)</f>
        <v>0</v>
      </c>
      <c r="K9" s="0" t="n">
        <f aca="false">IF(AND(Data!$B10="AMATÉŘI",Data!$C10="Muži"),Data!K10,0)</f>
        <v>0</v>
      </c>
      <c r="L9" s="0" t="n">
        <f aca="false">IF(AND(Data!$B10="AMATÉŘI",Data!$C10="Muži"),Data!L10,0)</f>
        <v>0</v>
      </c>
      <c r="P9" s="0" t="n">
        <v>8</v>
      </c>
      <c r="Q9" s="0" t="str">
        <f aca="false">VLOOKUP(LARGE($A$2:$A$102,P9),$A$2:$C$102,3,FALSE())</f>
        <v>Martin Raška</v>
      </c>
      <c r="R9" s="0" t="n">
        <f aca="false">VLOOKUP(LARGE($A$2:$A$102,P9),$A$2:$C$102,2,FALSE())</f>
        <v>145</v>
      </c>
    </row>
    <row r="10" customFormat="false" ht="13.8" hidden="false" customHeight="false" outlineLevel="0" collapsed="false">
      <c r="A10" s="0" t="n">
        <f aca="false">B10*1000000000+K10*1000000-L10*1000+ROW(A10)</f>
        <v>10</v>
      </c>
      <c r="B10" s="0" t="n">
        <f aca="false">IF(AND(Data!$B11="AMATÉŘI",Data!$C11="Muži"),Data!M11,0)</f>
        <v>0</v>
      </c>
      <c r="C10" s="0" t="str">
        <f aca="false">IF(AND(Data!$B11="AMATÉŘI",Data!$C11="Muži"),Data!A11,"")</f>
        <v/>
      </c>
      <c r="D10" s="0" t="n">
        <f aca="false">IF(AND(Data!$B11="AMATÉŘI",Data!$C11="Muži"),Data!D11,0)</f>
        <v>0</v>
      </c>
      <c r="E10" s="0" t="n">
        <f aca="false">IF(AND(Data!$B11="AMATÉŘI",Data!$C11="Muži"),Data!E11,0)</f>
        <v>0</v>
      </c>
      <c r="F10" s="0" t="n">
        <f aca="false">IF(AND(Data!$B11="AMATÉŘI",Data!$C11="Muži"),Data!F11,0)</f>
        <v>0</v>
      </c>
      <c r="G10" s="0" t="n">
        <f aca="false">IF(AND(Data!$B11="AMATÉŘI",Data!$C11="Muži"),Data!G11,0)</f>
        <v>0</v>
      </c>
      <c r="H10" s="0" t="n">
        <f aca="false">IF(AND(Data!$B11="AMATÉŘI",Data!$C11="Muži"),Data!H11,0)</f>
        <v>0</v>
      </c>
      <c r="I10" s="0" t="n">
        <f aca="false">IF(AND(Data!$B11="AMATÉŘI",Data!$C11="Muži"),Data!I11,0)</f>
        <v>0</v>
      </c>
      <c r="J10" s="0" t="n">
        <f aca="false">IF(AND(Data!$B11="AMATÉŘI",Data!$C11="Muži"),Data!J11,0)</f>
        <v>0</v>
      </c>
      <c r="K10" s="0" t="n">
        <f aca="false">IF(AND(Data!$B11="AMATÉŘI",Data!$C11="Muži"),Data!K11,0)</f>
        <v>0</v>
      </c>
      <c r="L10" s="0" t="n">
        <f aca="false">IF(AND(Data!$B11="AMATÉŘI",Data!$C11="Muži"),Data!L11,0)</f>
        <v>0</v>
      </c>
      <c r="P10" s="0" t="n">
        <v>9</v>
      </c>
      <c r="Q10" s="0" t="str">
        <f aca="false">VLOOKUP(LARGE($A$2:$A$102,P10),$A$2:$C$102,3,FALSE())</f>
        <v>Martin Raška</v>
      </c>
      <c r="R10" s="0" t="n">
        <f aca="false">VLOOKUP(LARGE($A$2:$A$102,P10),$A$2:$C$102,2,FALSE())</f>
        <v>123</v>
      </c>
    </row>
    <row r="11" customFormat="false" ht="13.8" hidden="false" customHeight="false" outlineLevel="0" collapsed="false">
      <c r="A11" s="0" t="n">
        <f aca="false">B11*1000000000+K11*1000000-L11*1000+ROW(A11)</f>
        <v>11</v>
      </c>
      <c r="B11" s="0" t="n">
        <f aca="false">IF(AND(Data!$B12="AMATÉŘI",Data!$C12="Muži"),Data!M12,0)</f>
        <v>0</v>
      </c>
      <c r="C11" s="0" t="str">
        <f aca="false">IF(AND(Data!$B12="AMATÉŘI",Data!$C12="Muži"),Data!A12,"")</f>
        <v/>
      </c>
      <c r="D11" s="0" t="n">
        <f aca="false">IF(AND(Data!$B12="AMATÉŘI",Data!$C12="Muži"),Data!D12,0)</f>
        <v>0</v>
      </c>
      <c r="E11" s="0" t="n">
        <f aca="false">IF(AND(Data!$B12="AMATÉŘI",Data!$C12="Muži"),Data!E12,0)</f>
        <v>0</v>
      </c>
      <c r="F11" s="0" t="n">
        <f aca="false">IF(AND(Data!$B12="AMATÉŘI",Data!$C12="Muži"),Data!F12,0)</f>
        <v>0</v>
      </c>
      <c r="G11" s="0" t="n">
        <f aca="false">IF(AND(Data!$B12="AMATÉŘI",Data!$C12="Muži"),Data!G12,0)</f>
        <v>0</v>
      </c>
      <c r="H11" s="0" t="n">
        <f aca="false">IF(AND(Data!$B12="AMATÉŘI",Data!$C12="Muži"),Data!H12,0)</f>
        <v>0</v>
      </c>
      <c r="I11" s="0" t="n">
        <f aca="false">IF(AND(Data!$B12="AMATÉŘI",Data!$C12="Muži"),Data!I12,0)</f>
        <v>0</v>
      </c>
      <c r="J11" s="0" t="n">
        <f aca="false">IF(AND(Data!$B12="AMATÉŘI",Data!$C12="Muži"),Data!J12,0)</f>
        <v>0</v>
      </c>
      <c r="K11" s="0" t="n">
        <f aca="false">IF(AND(Data!$B12="AMATÉŘI",Data!$C12="Muži"),Data!K12,0)</f>
        <v>0</v>
      </c>
      <c r="L11" s="0" t="n">
        <f aca="false">IF(AND(Data!$B12="AMATÉŘI",Data!$C12="Muži"),Data!L12,0)</f>
        <v>0</v>
      </c>
      <c r="P11" s="0" t="n">
        <v>10</v>
      </c>
      <c r="Q11" s="0" t="str">
        <f aca="false">VLOOKUP(LARGE($A$2:$A$102,P11),$A$2:$C$102,3,FALSE())</f>
        <v/>
      </c>
      <c r="R11" s="0" t="n">
        <f aca="false">VLOOKUP(LARGE($A$2:$A$102,P11),$A$2:$C$102,2,FALSE())</f>
        <v>0</v>
      </c>
    </row>
    <row r="12" customFormat="false" ht="13.8" hidden="false" customHeight="false" outlineLevel="0" collapsed="false">
      <c r="A12" s="0" t="n">
        <f aca="false">B12*1000000000+K12*1000000-L12*1000+ROW(A12)</f>
        <v>12</v>
      </c>
      <c r="B12" s="0" t="n">
        <f aca="false">IF(AND(Data!$B13="AMATÉŘI",Data!$C13="Muži"),Data!M13,0)</f>
        <v>0</v>
      </c>
      <c r="C12" s="0" t="str">
        <f aca="false">IF(AND(Data!$B13="AMATÉŘI",Data!$C13="Muži"),Data!A13,"")</f>
        <v/>
      </c>
      <c r="D12" s="0" t="n">
        <f aca="false">IF(AND(Data!$B13="AMATÉŘI",Data!$C13="Muži"),Data!D13,0)</f>
        <v>0</v>
      </c>
      <c r="E12" s="0" t="n">
        <f aca="false">IF(AND(Data!$B13="AMATÉŘI",Data!$C13="Muži"),Data!E13,0)</f>
        <v>0</v>
      </c>
      <c r="F12" s="0" t="n">
        <f aca="false">IF(AND(Data!$B13="AMATÉŘI",Data!$C13="Muži"),Data!F13,0)</f>
        <v>0</v>
      </c>
      <c r="G12" s="0" t="n">
        <f aca="false">IF(AND(Data!$B13="AMATÉŘI",Data!$C13="Muži"),Data!G13,0)</f>
        <v>0</v>
      </c>
      <c r="H12" s="0" t="n">
        <f aca="false">IF(AND(Data!$B13="AMATÉŘI",Data!$C13="Muži"),Data!H13,0)</f>
        <v>0</v>
      </c>
      <c r="I12" s="0" t="n">
        <f aca="false">IF(AND(Data!$B13="AMATÉŘI",Data!$C13="Muži"),Data!I13,0)</f>
        <v>0</v>
      </c>
      <c r="J12" s="0" t="n">
        <f aca="false">IF(AND(Data!$B13="AMATÉŘI",Data!$C13="Muži"),Data!J13,0)</f>
        <v>0</v>
      </c>
      <c r="K12" s="0" t="n">
        <f aca="false">IF(AND(Data!$B13="AMATÉŘI",Data!$C13="Muži"),Data!K13,0)</f>
        <v>0</v>
      </c>
      <c r="L12" s="0" t="n">
        <f aca="false">IF(AND(Data!$B13="AMATÉŘI",Data!$C13="Muži"),Data!L13,0)</f>
        <v>0</v>
      </c>
    </row>
    <row r="13" customFormat="false" ht="13.8" hidden="false" customHeight="false" outlineLevel="0" collapsed="false">
      <c r="A13" s="0" t="n">
        <f aca="false">B13*1000000000+K13*1000000-L13*1000+ROW(A13)</f>
        <v>13</v>
      </c>
      <c r="B13" s="0" t="n">
        <f aca="false">IF(AND(Data!$B14="AMATÉŘI",Data!$C14="Muži"),Data!M14,0)</f>
        <v>0</v>
      </c>
      <c r="C13" s="0" t="str">
        <f aca="false">IF(AND(Data!$B14="AMATÉŘI",Data!$C14="Muži"),Data!A14,"")</f>
        <v/>
      </c>
      <c r="D13" s="0" t="n">
        <f aca="false">IF(AND(Data!$B14="AMATÉŘI",Data!$C14="Muži"),Data!D14,0)</f>
        <v>0</v>
      </c>
      <c r="E13" s="0" t="n">
        <f aca="false">IF(AND(Data!$B14="AMATÉŘI",Data!$C14="Muži"),Data!E14,0)</f>
        <v>0</v>
      </c>
      <c r="F13" s="0" t="n">
        <f aca="false">IF(AND(Data!$B14="AMATÉŘI",Data!$C14="Muži"),Data!F14,0)</f>
        <v>0</v>
      </c>
      <c r="G13" s="0" t="n">
        <f aca="false">IF(AND(Data!$B14="AMATÉŘI",Data!$C14="Muži"),Data!G14,0)</f>
        <v>0</v>
      </c>
      <c r="H13" s="0" t="n">
        <f aca="false">IF(AND(Data!$B14="AMATÉŘI",Data!$C14="Muži"),Data!H14,0)</f>
        <v>0</v>
      </c>
      <c r="I13" s="0" t="n">
        <f aca="false">IF(AND(Data!$B14="AMATÉŘI",Data!$C14="Muži"),Data!I14,0)</f>
        <v>0</v>
      </c>
      <c r="J13" s="0" t="n">
        <f aca="false">IF(AND(Data!$B14="AMATÉŘI",Data!$C14="Muži"),Data!J14,0)</f>
        <v>0</v>
      </c>
      <c r="K13" s="0" t="n">
        <f aca="false">IF(AND(Data!$B14="AMATÉŘI",Data!$C14="Muži"),Data!K14,0)</f>
        <v>0</v>
      </c>
      <c r="L13" s="0" t="n">
        <f aca="false">IF(AND(Data!$B14="AMATÉŘI",Data!$C14="Muži"),Data!L14,0)</f>
        <v>0</v>
      </c>
    </row>
    <row r="14" customFormat="false" ht="13.8" hidden="false" customHeight="false" outlineLevel="0" collapsed="false">
      <c r="A14" s="0" t="n">
        <f aca="false">B14*1000000000+K14*1000000-L14*1000+ROW(A14)</f>
        <v>14</v>
      </c>
      <c r="B14" s="0" t="n">
        <f aca="false">IF(AND(Data!$B15="AMATÉŘI",Data!$C15="Muži"),Data!M15,0)</f>
        <v>0</v>
      </c>
      <c r="C14" s="0" t="str">
        <f aca="false">IF(AND(Data!$B15="AMATÉŘI",Data!$C15="Muži"),Data!A15,"")</f>
        <v/>
      </c>
      <c r="D14" s="0" t="n">
        <f aca="false">IF(AND(Data!$B15="AMATÉŘI",Data!$C15="Muži"),Data!D15,0)</f>
        <v>0</v>
      </c>
      <c r="E14" s="0" t="n">
        <f aca="false">IF(AND(Data!$B15="AMATÉŘI",Data!$C15="Muži"),Data!E15,0)</f>
        <v>0</v>
      </c>
      <c r="F14" s="0" t="n">
        <f aca="false">IF(AND(Data!$B15="AMATÉŘI",Data!$C15="Muži"),Data!F15,0)</f>
        <v>0</v>
      </c>
      <c r="G14" s="0" t="n">
        <f aca="false">IF(AND(Data!$B15="AMATÉŘI",Data!$C15="Muži"),Data!G15,0)</f>
        <v>0</v>
      </c>
      <c r="H14" s="0" t="n">
        <f aca="false">IF(AND(Data!$B15="AMATÉŘI",Data!$C15="Muži"),Data!H15,0)</f>
        <v>0</v>
      </c>
      <c r="I14" s="0" t="n">
        <f aca="false">IF(AND(Data!$B15="AMATÉŘI",Data!$C15="Muži"),Data!I15,0)</f>
        <v>0</v>
      </c>
      <c r="J14" s="0" t="n">
        <f aca="false">IF(AND(Data!$B15="AMATÉŘI",Data!$C15="Muži"),Data!J15,0)</f>
        <v>0</v>
      </c>
      <c r="K14" s="0" t="n">
        <f aca="false">IF(AND(Data!$B15="AMATÉŘI",Data!$C15="Muži"),Data!K15,0)</f>
        <v>0</v>
      </c>
      <c r="L14" s="0" t="n">
        <f aca="false">IF(AND(Data!$B15="AMATÉŘI",Data!$C15="Muži"),Data!L15,0)</f>
        <v>0</v>
      </c>
    </row>
    <row r="15" customFormat="false" ht="13.8" hidden="false" customHeight="false" outlineLevel="0" collapsed="false">
      <c r="A15" s="0" t="n">
        <f aca="false">B15*1000000000+K15*1000000-L15*1000+ROW(A15)</f>
        <v>15</v>
      </c>
      <c r="B15" s="0" t="n">
        <f aca="false">IF(AND(Data!$B16="AMATÉŘI",Data!$C16="Muži"),Data!M16,0)</f>
        <v>0</v>
      </c>
      <c r="C15" s="0" t="str">
        <f aca="false">IF(AND(Data!$B16="AMATÉŘI",Data!$C16="Muži"),Data!A16,"")</f>
        <v/>
      </c>
      <c r="D15" s="0" t="n">
        <f aca="false">IF(AND(Data!$B16="AMATÉŘI",Data!$C16="Muži"),Data!D16,0)</f>
        <v>0</v>
      </c>
      <c r="E15" s="0" t="n">
        <f aca="false">IF(AND(Data!$B16="AMATÉŘI",Data!$C16="Muži"),Data!E16,0)</f>
        <v>0</v>
      </c>
      <c r="F15" s="0" t="n">
        <f aca="false">IF(AND(Data!$B16="AMATÉŘI",Data!$C16="Muži"),Data!F16,0)</f>
        <v>0</v>
      </c>
      <c r="G15" s="0" t="n">
        <f aca="false">IF(AND(Data!$B16="AMATÉŘI",Data!$C16="Muži"),Data!G16,0)</f>
        <v>0</v>
      </c>
      <c r="H15" s="0" t="n">
        <f aca="false">IF(AND(Data!$B16="AMATÉŘI",Data!$C16="Muži"),Data!H16,0)</f>
        <v>0</v>
      </c>
      <c r="I15" s="0" t="n">
        <f aca="false">IF(AND(Data!$B16="AMATÉŘI",Data!$C16="Muži"),Data!I16,0)</f>
        <v>0</v>
      </c>
      <c r="J15" s="0" t="n">
        <f aca="false">IF(AND(Data!$B16="AMATÉŘI",Data!$C16="Muži"),Data!J16,0)</f>
        <v>0</v>
      </c>
      <c r="K15" s="0" t="n">
        <f aca="false">IF(AND(Data!$B16="AMATÉŘI",Data!$C16="Muži"),Data!K16,0)</f>
        <v>0</v>
      </c>
      <c r="L15" s="0" t="n">
        <f aca="false">IF(AND(Data!$B16="AMATÉŘI",Data!$C16="Muži"),Data!L16,0)</f>
        <v>0</v>
      </c>
    </row>
    <row r="16" customFormat="false" ht="13.8" hidden="false" customHeight="false" outlineLevel="0" collapsed="false">
      <c r="A16" s="0" t="n">
        <f aca="false">B16*1000000000+K16*1000000-L16*1000+ROW(A16)</f>
        <v>16</v>
      </c>
      <c r="B16" s="0" t="n">
        <f aca="false">IF(AND(Data!$B17="AMATÉŘI",Data!$C17="Muži"),Data!M17,0)</f>
        <v>0</v>
      </c>
      <c r="C16" s="0" t="str">
        <f aca="false">IF(AND(Data!$B17="AMATÉŘI",Data!$C17="Muži"),Data!A17,"")</f>
        <v/>
      </c>
      <c r="D16" s="0" t="n">
        <f aca="false">IF(AND(Data!$B17="AMATÉŘI",Data!$C17="Muži"),Data!D17,0)</f>
        <v>0</v>
      </c>
      <c r="E16" s="0" t="n">
        <f aca="false">IF(AND(Data!$B17="AMATÉŘI",Data!$C17="Muži"),Data!E17,0)</f>
        <v>0</v>
      </c>
      <c r="F16" s="0" t="n">
        <f aca="false">IF(AND(Data!$B17="AMATÉŘI",Data!$C17="Muži"),Data!F17,0)</f>
        <v>0</v>
      </c>
      <c r="G16" s="0" t="n">
        <f aca="false">IF(AND(Data!$B17="AMATÉŘI",Data!$C17="Muži"),Data!G17,0)</f>
        <v>0</v>
      </c>
      <c r="H16" s="0" t="n">
        <f aca="false">IF(AND(Data!$B17="AMATÉŘI",Data!$C17="Muži"),Data!H17,0)</f>
        <v>0</v>
      </c>
      <c r="I16" s="0" t="n">
        <f aca="false">IF(AND(Data!$B17="AMATÉŘI",Data!$C17="Muži"),Data!I17,0)</f>
        <v>0</v>
      </c>
      <c r="J16" s="0" t="n">
        <f aca="false">IF(AND(Data!$B17="AMATÉŘI",Data!$C17="Muži"),Data!J17,0)</f>
        <v>0</v>
      </c>
      <c r="K16" s="0" t="n">
        <f aca="false">IF(AND(Data!$B17="AMATÉŘI",Data!$C17="Muži"),Data!K17,0)</f>
        <v>0</v>
      </c>
      <c r="L16" s="0" t="n">
        <f aca="false">IF(AND(Data!$B17="AMATÉŘI",Data!$C17="Muži"),Data!L17,0)</f>
        <v>0</v>
      </c>
    </row>
    <row r="17" customFormat="false" ht="13.8" hidden="false" customHeight="false" outlineLevel="0" collapsed="false">
      <c r="A17" s="0" t="n">
        <f aca="false">B17*1000000000+K17*1000000-L17*1000+ROW(A17)</f>
        <v>17</v>
      </c>
      <c r="B17" s="0" t="n">
        <f aca="false">IF(AND(Data!$B18="AMATÉŘI",Data!$C18="Muži"),Data!M18,0)</f>
        <v>0</v>
      </c>
      <c r="C17" s="0" t="str">
        <f aca="false">IF(AND(Data!$B18="AMATÉŘI",Data!$C18="Muži"),Data!A18,"")</f>
        <v/>
      </c>
      <c r="D17" s="0" t="n">
        <f aca="false">IF(AND(Data!$B18="AMATÉŘI",Data!$C18="Muži"),Data!D18,0)</f>
        <v>0</v>
      </c>
      <c r="E17" s="0" t="n">
        <f aca="false">IF(AND(Data!$B18="AMATÉŘI",Data!$C18="Muži"),Data!E18,0)</f>
        <v>0</v>
      </c>
      <c r="F17" s="0" t="n">
        <f aca="false">IF(AND(Data!$B18="AMATÉŘI",Data!$C18="Muži"),Data!F18,0)</f>
        <v>0</v>
      </c>
      <c r="G17" s="0" t="n">
        <f aca="false">IF(AND(Data!$B18="AMATÉŘI",Data!$C18="Muži"),Data!G18,0)</f>
        <v>0</v>
      </c>
      <c r="H17" s="0" t="n">
        <f aca="false">IF(AND(Data!$B18="AMATÉŘI",Data!$C18="Muži"),Data!H18,0)</f>
        <v>0</v>
      </c>
      <c r="I17" s="0" t="n">
        <f aca="false">IF(AND(Data!$B18="AMATÉŘI",Data!$C18="Muži"),Data!I18,0)</f>
        <v>0</v>
      </c>
      <c r="J17" s="0" t="n">
        <f aca="false">IF(AND(Data!$B18="AMATÉŘI",Data!$C18="Muži"),Data!J18,0)</f>
        <v>0</v>
      </c>
      <c r="K17" s="0" t="n">
        <f aca="false">IF(AND(Data!$B18="AMATÉŘI",Data!$C18="Muži"),Data!K18,0)</f>
        <v>0</v>
      </c>
      <c r="L17" s="0" t="n">
        <f aca="false">IF(AND(Data!$B18="AMATÉŘI",Data!$C18="Muži"),Data!L18,0)</f>
        <v>0</v>
      </c>
    </row>
    <row r="18" customFormat="false" ht="13.8" hidden="false" customHeight="false" outlineLevel="0" collapsed="false">
      <c r="A18" s="0" t="n">
        <f aca="false">B18*1000000000+K18*1000000-L18*1000+ROW(A18)</f>
        <v>18</v>
      </c>
      <c r="B18" s="0" t="n">
        <f aca="false">IF(AND(Data!$B19="AMATÉŘI",Data!$C19="Muži"),Data!M19,0)</f>
        <v>0</v>
      </c>
      <c r="C18" s="0" t="str">
        <f aca="false">IF(AND(Data!$B19="AMATÉŘI",Data!$C19="Muži"),Data!A19,"")</f>
        <v/>
      </c>
      <c r="D18" s="0" t="n">
        <f aca="false">IF(AND(Data!$B19="AMATÉŘI",Data!$C19="Muži"),Data!D19,0)</f>
        <v>0</v>
      </c>
      <c r="E18" s="0" t="n">
        <f aca="false">IF(AND(Data!$B19="AMATÉŘI",Data!$C19="Muži"),Data!E19,0)</f>
        <v>0</v>
      </c>
      <c r="F18" s="0" t="n">
        <f aca="false">IF(AND(Data!$B19="AMATÉŘI",Data!$C19="Muži"),Data!F19,0)</f>
        <v>0</v>
      </c>
      <c r="G18" s="0" t="n">
        <f aca="false">IF(AND(Data!$B19="AMATÉŘI",Data!$C19="Muži"),Data!G19,0)</f>
        <v>0</v>
      </c>
      <c r="H18" s="0" t="n">
        <f aca="false">IF(AND(Data!$B19="AMATÉŘI",Data!$C19="Muži"),Data!H19,0)</f>
        <v>0</v>
      </c>
      <c r="I18" s="0" t="n">
        <f aca="false">IF(AND(Data!$B19="AMATÉŘI",Data!$C19="Muži"),Data!I19,0)</f>
        <v>0</v>
      </c>
      <c r="J18" s="0" t="n">
        <f aca="false">IF(AND(Data!$B19="AMATÉŘI",Data!$C19="Muži"),Data!J19,0)</f>
        <v>0</v>
      </c>
      <c r="K18" s="0" t="n">
        <f aca="false">IF(AND(Data!$B19="AMATÉŘI",Data!$C19="Muži"),Data!K19,0)</f>
        <v>0</v>
      </c>
      <c r="L18" s="0" t="n">
        <f aca="false">IF(AND(Data!$B19="AMATÉŘI",Data!$C19="Muži"),Data!L19,0)</f>
        <v>0</v>
      </c>
    </row>
    <row r="19" customFormat="false" ht="13.8" hidden="false" customHeight="false" outlineLevel="0" collapsed="false">
      <c r="A19" s="0" t="n">
        <f aca="false">B19*1000000000+K19*1000000-L19*1000+ROW(A19)</f>
        <v>19</v>
      </c>
      <c r="B19" s="0" t="n">
        <f aca="false">IF(AND(Data!$B20="AMATÉŘI",Data!$C20="Muži"),Data!M20,0)</f>
        <v>0</v>
      </c>
      <c r="C19" s="0" t="str">
        <f aca="false">IF(AND(Data!$B20="AMATÉŘI",Data!$C20="Muži"),Data!A20,"")</f>
        <v/>
      </c>
      <c r="D19" s="0" t="n">
        <f aca="false">IF(AND(Data!$B20="AMATÉŘI",Data!$C20="Muži"),Data!D20,0)</f>
        <v>0</v>
      </c>
      <c r="E19" s="0" t="n">
        <f aca="false">IF(AND(Data!$B20="AMATÉŘI",Data!$C20="Muži"),Data!E20,0)</f>
        <v>0</v>
      </c>
      <c r="F19" s="0" t="n">
        <f aca="false">IF(AND(Data!$B20="AMATÉŘI",Data!$C20="Muži"),Data!F20,0)</f>
        <v>0</v>
      </c>
      <c r="G19" s="0" t="n">
        <f aca="false">IF(AND(Data!$B20="AMATÉŘI",Data!$C20="Muži"),Data!G20,0)</f>
        <v>0</v>
      </c>
      <c r="H19" s="0" t="n">
        <f aca="false">IF(AND(Data!$B20="AMATÉŘI",Data!$C20="Muži"),Data!H20,0)</f>
        <v>0</v>
      </c>
      <c r="I19" s="0" t="n">
        <f aca="false">IF(AND(Data!$B20="AMATÉŘI",Data!$C20="Muži"),Data!I20,0)</f>
        <v>0</v>
      </c>
      <c r="J19" s="0" t="n">
        <f aca="false">IF(AND(Data!$B20="AMATÉŘI",Data!$C20="Muži"),Data!J20,0)</f>
        <v>0</v>
      </c>
      <c r="K19" s="0" t="n">
        <f aca="false">IF(AND(Data!$B20="AMATÉŘI",Data!$C20="Muži"),Data!K20,0)</f>
        <v>0</v>
      </c>
      <c r="L19" s="0" t="n">
        <f aca="false">IF(AND(Data!$B20="AMATÉŘI",Data!$C20="Muži"),Data!L20,0)</f>
        <v>0</v>
      </c>
    </row>
    <row r="20" customFormat="false" ht="13.8" hidden="false" customHeight="false" outlineLevel="0" collapsed="false">
      <c r="A20" s="0" t="n">
        <f aca="false">B20*1000000000+K20*1000000-L20*1000+ROW(A20)</f>
        <v>20</v>
      </c>
      <c r="B20" s="0" t="n">
        <f aca="false">IF(AND(Data!$B21="AMATÉŘI",Data!$C21="Muži"),Data!M21,0)</f>
        <v>0</v>
      </c>
      <c r="C20" s="0" t="str">
        <f aca="false">IF(AND(Data!$B21="AMATÉŘI",Data!$C21="Muži"),Data!A21,"")</f>
        <v/>
      </c>
      <c r="D20" s="0" t="n">
        <f aca="false">IF(AND(Data!$B21="AMATÉŘI",Data!$C21="Muži"),Data!D21,0)</f>
        <v>0</v>
      </c>
      <c r="E20" s="0" t="n">
        <f aca="false">IF(AND(Data!$B21="AMATÉŘI",Data!$C21="Muži"),Data!E21,0)</f>
        <v>0</v>
      </c>
      <c r="F20" s="0" t="n">
        <f aca="false">IF(AND(Data!$B21="AMATÉŘI",Data!$C21="Muži"),Data!F21,0)</f>
        <v>0</v>
      </c>
      <c r="G20" s="0" t="n">
        <f aca="false">IF(AND(Data!$B21="AMATÉŘI",Data!$C21="Muži"),Data!G21,0)</f>
        <v>0</v>
      </c>
      <c r="H20" s="0" t="n">
        <f aca="false">IF(AND(Data!$B21="AMATÉŘI",Data!$C21="Muži"),Data!H21,0)</f>
        <v>0</v>
      </c>
      <c r="I20" s="0" t="n">
        <f aca="false">IF(AND(Data!$B21="AMATÉŘI",Data!$C21="Muži"),Data!I21,0)</f>
        <v>0</v>
      </c>
      <c r="J20" s="0" t="n">
        <f aca="false">IF(AND(Data!$B21="AMATÉŘI",Data!$C21="Muži"),Data!J21,0)</f>
        <v>0</v>
      </c>
      <c r="K20" s="0" t="n">
        <f aca="false">IF(AND(Data!$B21="AMATÉŘI",Data!$C21="Muži"),Data!K21,0)</f>
        <v>0</v>
      </c>
      <c r="L20" s="0" t="n">
        <f aca="false">IF(AND(Data!$B21="AMATÉŘI",Data!$C21="Muži"),Data!L21,0)</f>
        <v>0</v>
      </c>
    </row>
    <row r="21" customFormat="false" ht="13.8" hidden="false" customHeight="false" outlineLevel="0" collapsed="false">
      <c r="A21" s="0" t="n">
        <f aca="false">B21*1000000000+K21*1000000-L21*1000+ROW(A21)</f>
        <v>21</v>
      </c>
      <c r="B21" s="0" t="n">
        <f aca="false">IF(AND(Data!$B22="AMATÉŘI",Data!$C22="Muži"),Data!M22,0)</f>
        <v>0</v>
      </c>
      <c r="C21" s="0" t="str">
        <f aca="false">IF(AND(Data!$B22="AMATÉŘI",Data!$C22="Muži"),Data!A22,"")</f>
        <v/>
      </c>
      <c r="D21" s="0" t="n">
        <f aca="false">IF(AND(Data!$B22="AMATÉŘI",Data!$C22="Muži"),Data!D22,0)</f>
        <v>0</v>
      </c>
      <c r="E21" s="0" t="n">
        <f aca="false">IF(AND(Data!$B22="AMATÉŘI",Data!$C22="Muži"),Data!E22,0)</f>
        <v>0</v>
      </c>
      <c r="F21" s="0" t="n">
        <f aca="false">IF(AND(Data!$B22="AMATÉŘI",Data!$C22="Muži"),Data!F22,0)</f>
        <v>0</v>
      </c>
      <c r="G21" s="0" t="n">
        <f aca="false">IF(AND(Data!$B22="AMATÉŘI",Data!$C22="Muži"),Data!G22,0)</f>
        <v>0</v>
      </c>
      <c r="H21" s="0" t="n">
        <f aca="false">IF(AND(Data!$B22="AMATÉŘI",Data!$C22="Muži"),Data!H22,0)</f>
        <v>0</v>
      </c>
      <c r="I21" s="0" t="n">
        <f aca="false">IF(AND(Data!$B22="AMATÉŘI",Data!$C22="Muži"),Data!I22,0)</f>
        <v>0</v>
      </c>
      <c r="J21" s="0" t="n">
        <f aca="false">IF(AND(Data!$B22="AMATÉŘI",Data!$C22="Muži"),Data!J22,0)</f>
        <v>0</v>
      </c>
      <c r="K21" s="0" t="n">
        <f aca="false">IF(AND(Data!$B22="AMATÉŘI",Data!$C22="Muži"),Data!K22,0)</f>
        <v>0</v>
      </c>
      <c r="L21" s="0" t="n">
        <f aca="false">IF(AND(Data!$B22="AMATÉŘI",Data!$C22="Muži"),Data!L22,0)</f>
        <v>0</v>
      </c>
    </row>
    <row r="22" customFormat="false" ht="13.8" hidden="false" customHeight="false" outlineLevel="0" collapsed="false">
      <c r="A22" s="0" t="n">
        <f aca="false">B22*1000000000+K22*1000000-L22*1000+ROW(A22)</f>
        <v>22</v>
      </c>
      <c r="B22" s="0" t="n">
        <f aca="false">IF(AND(Data!$B23="AMATÉŘI",Data!$C23="Muži"),Data!M23,0)</f>
        <v>0</v>
      </c>
      <c r="C22" s="0" t="str">
        <f aca="false">IF(AND(Data!$B23="AMATÉŘI",Data!$C23="Muži"),Data!A23,"")</f>
        <v/>
      </c>
      <c r="D22" s="0" t="n">
        <f aca="false">IF(AND(Data!$B23="AMATÉŘI",Data!$C23="Muži"),Data!D23,0)</f>
        <v>0</v>
      </c>
      <c r="E22" s="0" t="n">
        <f aca="false">IF(AND(Data!$B23="AMATÉŘI",Data!$C23="Muži"),Data!E23,0)</f>
        <v>0</v>
      </c>
      <c r="F22" s="0" t="n">
        <f aca="false">IF(AND(Data!$B23="AMATÉŘI",Data!$C23="Muži"),Data!F23,0)</f>
        <v>0</v>
      </c>
      <c r="G22" s="0" t="n">
        <f aca="false">IF(AND(Data!$B23="AMATÉŘI",Data!$C23="Muži"),Data!G23,0)</f>
        <v>0</v>
      </c>
      <c r="H22" s="0" t="n">
        <f aca="false">IF(AND(Data!$B23="AMATÉŘI",Data!$C23="Muži"),Data!H23,0)</f>
        <v>0</v>
      </c>
      <c r="I22" s="0" t="n">
        <f aca="false">IF(AND(Data!$B23="AMATÉŘI",Data!$C23="Muži"),Data!I23,0)</f>
        <v>0</v>
      </c>
      <c r="J22" s="0" t="n">
        <f aca="false">IF(AND(Data!$B23="AMATÉŘI",Data!$C23="Muži"),Data!J23,0)</f>
        <v>0</v>
      </c>
      <c r="K22" s="0" t="n">
        <f aca="false">IF(AND(Data!$B23="AMATÉŘI",Data!$C23="Muži"),Data!K23,0)</f>
        <v>0</v>
      </c>
      <c r="L22" s="0" t="n">
        <f aca="false">IF(AND(Data!$B23="AMATÉŘI",Data!$C23="Muži"),Data!L23,0)</f>
        <v>0</v>
      </c>
    </row>
    <row r="23" customFormat="false" ht="13.8" hidden="false" customHeight="false" outlineLevel="0" collapsed="false">
      <c r="A23" s="0" t="n">
        <f aca="false">B23*1000000000+K23*1000000-L23*1000+ROW(A23)</f>
        <v>23</v>
      </c>
      <c r="B23" s="0" t="n">
        <f aca="false">IF(AND(Data!$B24="AMATÉŘI",Data!$C24="Muži"),Data!M24,0)</f>
        <v>0</v>
      </c>
      <c r="C23" s="0" t="str">
        <f aca="false">IF(AND(Data!$B24="AMATÉŘI",Data!$C24="Muži"),Data!A24,"")</f>
        <v/>
      </c>
      <c r="D23" s="0" t="n">
        <f aca="false">IF(AND(Data!$B24="AMATÉŘI",Data!$C24="Muži"),Data!D24,0)</f>
        <v>0</v>
      </c>
      <c r="E23" s="0" t="n">
        <f aca="false">IF(AND(Data!$B24="AMATÉŘI",Data!$C24="Muži"),Data!E24,0)</f>
        <v>0</v>
      </c>
      <c r="F23" s="0" t="n">
        <f aca="false">IF(AND(Data!$B24="AMATÉŘI",Data!$C24="Muži"),Data!F24,0)</f>
        <v>0</v>
      </c>
      <c r="G23" s="0" t="n">
        <f aca="false">IF(AND(Data!$B24="AMATÉŘI",Data!$C24="Muži"),Data!G24,0)</f>
        <v>0</v>
      </c>
      <c r="H23" s="0" t="n">
        <f aca="false">IF(AND(Data!$B24="AMATÉŘI",Data!$C24="Muži"),Data!H24,0)</f>
        <v>0</v>
      </c>
      <c r="I23" s="0" t="n">
        <f aca="false">IF(AND(Data!$B24="AMATÉŘI",Data!$C24="Muži"),Data!I24,0)</f>
        <v>0</v>
      </c>
      <c r="J23" s="0" t="n">
        <f aca="false">IF(AND(Data!$B24="AMATÉŘI",Data!$C24="Muži"),Data!J24,0)</f>
        <v>0</v>
      </c>
      <c r="K23" s="0" t="n">
        <f aca="false">IF(AND(Data!$B24="AMATÉŘI",Data!$C24="Muži"),Data!K24,0)</f>
        <v>0</v>
      </c>
      <c r="L23" s="0" t="n">
        <f aca="false">IF(AND(Data!$B24="AMATÉŘI",Data!$C24="Muži"),Data!L24,0)</f>
        <v>0</v>
      </c>
    </row>
    <row r="24" customFormat="false" ht="13.8" hidden="false" customHeight="false" outlineLevel="0" collapsed="false">
      <c r="A24" s="0" t="n">
        <f aca="false">B24*1000000000+K24*1000000-L24*1000+ROW(A24)</f>
        <v>24</v>
      </c>
      <c r="B24" s="0" t="n">
        <f aca="false">IF(AND(Data!$B25="AMATÉŘI",Data!$C25="Muži"),Data!M25,0)</f>
        <v>0</v>
      </c>
      <c r="C24" s="0" t="str">
        <f aca="false">IF(AND(Data!$B25="AMATÉŘI",Data!$C25="Muži"),Data!A25,"")</f>
        <v/>
      </c>
      <c r="D24" s="0" t="n">
        <f aca="false">IF(AND(Data!$B25="AMATÉŘI",Data!$C25="Muži"),Data!D25,0)</f>
        <v>0</v>
      </c>
      <c r="E24" s="0" t="n">
        <f aca="false">IF(AND(Data!$B25="AMATÉŘI",Data!$C25="Muži"),Data!E25,0)</f>
        <v>0</v>
      </c>
      <c r="F24" s="0" t="n">
        <f aca="false">IF(AND(Data!$B25="AMATÉŘI",Data!$C25="Muži"),Data!F25,0)</f>
        <v>0</v>
      </c>
      <c r="G24" s="0" t="n">
        <f aca="false">IF(AND(Data!$B25="AMATÉŘI",Data!$C25="Muži"),Data!G25,0)</f>
        <v>0</v>
      </c>
      <c r="H24" s="0" t="n">
        <f aca="false">IF(AND(Data!$B25="AMATÉŘI",Data!$C25="Muži"),Data!H25,0)</f>
        <v>0</v>
      </c>
      <c r="I24" s="0" t="n">
        <f aca="false">IF(AND(Data!$B25="AMATÉŘI",Data!$C25="Muži"),Data!I25,0)</f>
        <v>0</v>
      </c>
      <c r="J24" s="0" t="n">
        <f aca="false">IF(AND(Data!$B25="AMATÉŘI",Data!$C25="Muži"),Data!J25,0)</f>
        <v>0</v>
      </c>
      <c r="K24" s="0" t="n">
        <f aca="false">IF(AND(Data!$B25="AMATÉŘI",Data!$C25="Muži"),Data!K25,0)</f>
        <v>0</v>
      </c>
      <c r="L24" s="0" t="n">
        <f aca="false">IF(AND(Data!$B25="AMATÉŘI",Data!$C25="Muži"),Data!L25,0)</f>
        <v>0</v>
      </c>
    </row>
    <row r="25" customFormat="false" ht="13.8" hidden="false" customHeight="false" outlineLevel="0" collapsed="false">
      <c r="A25" s="0" t="n">
        <f aca="false">B25*1000000000+K25*1000000-L25*1000+ROW(A25)</f>
        <v>25</v>
      </c>
      <c r="B25" s="0" t="n">
        <f aca="false">IF(AND(Data!$B26="AMATÉŘI",Data!$C26="Muži"),Data!M26,0)</f>
        <v>0</v>
      </c>
      <c r="C25" s="0" t="str">
        <f aca="false">IF(AND(Data!$B26="AMATÉŘI",Data!$C26="Muži"),Data!A26,"")</f>
        <v/>
      </c>
      <c r="D25" s="0" t="n">
        <f aca="false">IF(AND(Data!$B26="AMATÉŘI",Data!$C26="Muži"),Data!D26,0)</f>
        <v>0</v>
      </c>
      <c r="E25" s="0" t="n">
        <f aca="false">IF(AND(Data!$B26="AMATÉŘI",Data!$C26="Muži"),Data!E26,0)</f>
        <v>0</v>
      </c>
      <c r="F25" s="0" t="n">
        <f aca="false">IF(AND(Data!$B26="AMATÉŘI",Data!$C26="Muži"),Data!F26,0)</f>
        <v>0</v>
      </c>
      <c r="G25" s="0" t="n">
        <f aca="false">IF(AND(Data!$B26="AMATÉŘI",Data!$C26="Muži"),Data!G26,0)</f>
        <v>0</v>
      </c>
      <c r="H25" s="0" t="n">
        <f aca="false">IF(AND(Data!$B26="AMATÉŘI",Data!$C26="Muži"),Data!H26,0)</f>
        <v>0</v>
      </c>
      <c r="I25" s="0" t="n">
        <f aca="false">IF(AND(Data!$B26="AMATÉŘI",Data!$C26="Muži"),Data!I26,0)</f>
        <v>0</v>
      </c>
      <c r="J25" s="0" t="n">
        <f aca="false">IF(AND(Data!$B26="AMATÉŘI",Data!$C26="Muži"),Data!J26,0)</f>
        <v>0</v>
      </c>
      <c r="K25" s="0" t="n">
        <f aca="false">IF(AND(Data!$B26="AMATÉŘI",Data!$C26="Muži"),Data!K26,0)</f>
        <v>0</v>
      </c>
      <c r="L25" s="0" t="n">
        <f aca="false">IF(AND(Data!$B26="AMATÉŘI",Data!$C26="Muži"),Data!L26,0)</f>
        <v>0</v>
      </c>
    </row>
    <row r="26" customFormat="false" ht="13.8" hidden="false" customHeight="false" outlineLevel="0" collapsed="false">
      <c r="A26" s="0" t="n">
        <f aca="false">B26*1000000000+K26*1000000-L26*1000+ROW(A26)</f>
        <v>26</v>
      </c>
      <c r="B26" s="0" t="n">
        <f aca="false">IF(AND(Data!$B27="AMATÉŘI",Data!$C27="Muži"),Data!M27,0)</f>
        <v>0</v>
      </c>
      <c r="C26" s="0" t="str">
        <f aca="false">IF(AND(Data!$B27="AMATÉŘI",Data!$C27="Muži"),Data!A27,"")</f>
        <v/>
      </c>
      <c r="D26" s="0" t="n">
        <f aca="false">IF(AND(Data!$B27="AMATÉŘI",Data!$C27="Muži"),Data!D27,0)</f>
        <v>0</v>
      </c>
      <c r="E26" s="0" t="n">
        <f aca="false">IF(AND(Data!$B27="AMATÉŘI",Data!$C27="Muži"),Data!E27,0)</f>
        <v>0</v>
      </c>
      <c r="F26" s="0" t="n">
        <f aca="false">IF(AND(Data!$B27="AMATÉŘI",Data!$C27="Muži"),Data!F27,0)</f>
        <v>0</v>
      </c>
      <c r="G26" s="0" t="n">
        <f aca="false">IF(AND(Data!$B27="AMATÉŘI",Data!$C27="Muži"),Data!G27,0)</f>
        <v>0</v>
      </c>
      <c r="H26" s="0" t="n">
        <f aca="false">IF(AND(Data!$B27="AMATÉŘI",Data!$C27="Muži"),Data!H27,0)</f>
        <v>0</v>
      </c>
      <c r="I26" s="0" t="n">
        <f aca="false">IF(AND(Data!$B27="AMATÉŘI",Data!$C27="Muži"),Data!I27,0)</f>
        <v>0</v>
      </c>
      <c r="J26" s="0" t="n">
        <f aca="false">IF(AND(Data!$B27="AMATÉŘI",Data!$C27="Muži"),Data!J27,0)</f>
        <v>0</v>
      </c>
      <c r="K26" s="0" t="n">
        <f aca="false">IF(AND(Data!$B27="AMATÉŘI",Data!$C27="Muži"),Data!K27,0)</f>
        <v>0</v>
      </c>
      <c r="L26" s="0" t="n">
        <f aca="false">IF(AND(Data!$B27="AMATÉŘI",Data!$C27="Muži"),Data!L27,0)</f>
        <v>0</v>
      </c>
    </row>
    <row r="27" customFormat="false" ht="13.8" hidden="false" customHeight="false" outlineLevel="0" collapsed="false">
      <c r="A27" s="0" t="n">
        <f aca="false">B27*1000000000+K27*1000000-L27*1000+ROW(A27)</f>
        <v>27</v>
      </c>
      <c r="B27" s="0" t="n">
        <f aca="false">IF(AND(Data!$B28="AMATÉŘI",Data!$C28="Muži"),Data!M28,0)</f>
        <v>0</v>
      </c>
      <c r="C27" s="0" t="str">
        <f aca="false">IF(AND(Data!$B28="AMATÉŘI",Data!$C28="Muži"),Data!A28,"")</f>
        <v/>
      </c>
      <c r="D27" s="0" t="n">
        <f aca="false">IF(AND(Data!$B28="AMATÉŘI",Data!$C28="Muži"),Data!D28,0)</f>
        <v>0</v>
      </c>
      <c r="E27" s="0" t="n">
        <f aca="false">IF(AND(Data!$B28="AMATÉŘI",Data!$C28="Muži"),Data!E28,0)</f>
        <v>0</v>
      </c>
      <c r="F27" s="0" t="n">
        <f aca="false">IF(AND(Data!$B28="AMATÉŘI",Data!$C28="Muži"),Data!F28,0)</f>
        <v>0</v>
      </c>
      <c r="G27" s="0" t="n">
        <f aca="false">IF(AND(Data!$B28="AMATÉŘI",Data!$C28="Muži"),Data!G28,0)</f>
        <v>0</v>
      </c>
      <c r="H27" s="0" t="n">
        <f aca="false">IF(AND(Data!$B28="AMATÉŘI",Data!$C28="Muži"),Data!H28,0)</f>
        <v>0</v>
      </c>
      <c r="I27" s="0" t="n">
        <f aca="false">IF(AND(Data!$B28="AMATÉŘI",Data!$C28="Muži"),Data!I28,0)</f>
        <v>0</v>
      </c>
      <c r="J27" s="0" t="n">
        <f aca="false">IF(AND(Data!$B28="AMATÉŘI",Data!$C28="Muži"),Data!J28,0)</f>
        <v>0</v>
      </c>
      <c r="K27" s="0" t="n">
        <f aca="false">IF(AND(Data!$B28="AMATÉŘI",Data!$C28="Muži"),Data!K28,0)</f>
        <v>0</v>
      </c>
      <c r="L27" s="0" t="n">
        <f aca="false">IF(AND(Data!$B28="AMATÉŘI",Data!$C28="Muži"),Data!L28,0)</f>
        <v>0</v>
      </c>
    </row>
    <row r="28" customFormat="false" ht="13.8" hidden="false" customHeight="false" outlineLevel="0" collapsed="false">
      <c r="A28" s="0" t="n">
        <f aca="false">B28*1000000000+K28*1000000-L28*1000+ROW(A28)</f>
        <v>28</v>
      </c>
      <c r="B28" s="0" t="n">
        <f aca="false">IF(AND(Data!$B29="AMATÉŘI",Data!$C29="Muži"),Data!M29,0)</f>
        <v>0</v>
      </c>
      <c r="C28" s="0" t="str">
        <f aca="false">IF(AND(Data!$B29="AMATÉŘI",Data!$C29="Muži"),Data!A29,"")</f>
        <v/>
      </c>
      <c r="D28" s="0" t="n">
        <f aca="false">IF(AND(Data!$B29="AMATÉŘI",Data!$C29="Muži"),Data!D29,0)</f>
        <v>0</v>
      </c>
      <c r="E28" s="0" t="n">
        <f aca="false">IF(AND(Data!$B29="AMATÉŘI",Data!$C29="Muži"),Data!E29,0)</f>
        <v>0</v>
      </c>
      <c r="F28" s="0" t="n">
        <f aca="false">IF(AND(Data!$B29="AMATÉŘI",Data!$C29="Muži"),Data!F29,0)</f>
        <v>0</v>
      </c>
      <c r="G28" s="0" t="n">
        <f aca="false">IF(AND(Data!$B29="AMATÉŘI",Data!$C29="Muži"),Data!G29,0)</f>
        <v>0</v>
      </c>
      <c r="H28" s="0" t="n">
        <f aca="false">IF(AND(Data!$B29="AMATÉŘI",Data!$C29="Muži"),Data!H29,0)</f>
        <v>0</v>
      </c>
      <c r="I28" s="0" t="n">
        <f aca="false">IF(AND(Data!$B29="AMATÉŘI",Data!$C29="Muži"),Data!I29,0)</f>
        <v>0</v>
      </c>
      <c r="J28" s="0" t="n">
        <f aca="false">IF(AND(Data!$B29="AMATÉŘI",Data!$C29="Muži"),Data!J29,0)</f>
        <v>0</v>
      </c>
      <c r="K28" s="0" t="n">
        <f aca="false">IF(AND(Data!$B29="AMATÉŘI",Data!$C29="Muži"),Data!K29,0)</f>
        <v>0</v>
      </c>
      <c r="L28" s="0" t="n">
        <f aca="false">IF(AND(Data!$B29="AMATÉŘI",Data!$C29="Muži"),Data!L29,0)</f>
        <v>0</v>
      </c>
    </row>
    <row r="29" customFormat="false" ht="13.8" hidden="false" customHeight="false" outlineLevel="0" collapsed="false">
      <c r="A29" s="0" t="n">
        <f aca="false">B29*1000000000+K29*1000000-L29*1000+ROW(A29)</f>
        <v>29</v>
      </c>
      <c r="B29" s="0" t="n">
        <f aca="false">IF(AND(Data!$B30="AMATÉŘI",Data!$C30="Muži"),Data!M30,0)</f>
        <v>0</v>
      </c>
      <c r="C29" s="0" t="str">
        <f aca="false">IF(AND(Data!$B30="AMATÉŘI",Data!$C30="Muži"),Data!A30,"")</f>
        <v/>
      </c>
      <c r="D29" s="0" t="n">
        <f aca="false">IF(AND(Data!$B30="AMATÉŘI",Data!$C30="Muži"),Data!D30,0)</f>
        <v>0</v>
      </c>
      <c r="E29" s="0" t="n">
        <f aca="false">IF(AND(Data!$B30="AMATÉŘI",Data!$C30="Muži"),Data!E30,0)</f>
        <v>0</v>
      </c>
      <c r="F29" s="0" t="n">
        <f aca="false">IF(AND(Data!$B30="AMATÉŘI",Data!$C30="Muži"),Data!F30,0)</f>
        <v>0</v>
      </c>
      <c r="G29" s="0" t="n">
        <f aca="false">IF(AND(Data!$B30="AMATÉŘI",Data!$C30="Muži"),Data!G30,0)</f>
        <v>0</v>
      </c>
      <c r="H29" s="0" t="n">
        <f aca="false">IF(AND(Data!$B30="AMATÉŘI",Data!$C30="Muži"),Data!H30,0)</f>
        <v>0</v>
      </c>
      <c r="I29" s="0" t="n">
        <f aca="false">IF(AND(Data!$B30="AMATÉŘI",Data!$C30="Muži"),Data!I30,0)</f>
        <v>0</v>
      </c>
      <c r="J29" s="0" t="n">
        <f aca="false">IF(AND(Data!$B30="AMATÉŘI",Data!$C30="Muži"),Data!J30,0)</f>
        <v>0</v>
      </c>
      <c r="K29" s="0" t="n">
        <f aca="false">IF(AND(Data!$B30="AMATÉŘI",Data!$C30="Muži"),Data!K30,0)</f>
        <v>0</v>
      </c>
      <c r="L29" s="0" t="n">
        <f aca="false">IF(AND(Data!$B30="AMATÉŘI",Data!$C30="Muži"),Data!L30,0)</f>
        <v>0</v>
      </c>
    </row>
    <row r="30" customFormat="false" ht="13.8" hidden="false" customHeight="false" outlineLevel="0" collapsed="false">
      <c r="A30" s="0" t="n">
        <f aca="false">B30*1000000000+K30*1000000-L30*1000+ROW(A30)</f>
        <v>30</v>
      </c>
      <c r="B30" s="0" t="n">
        <f aca="false">IF(AND(Data!$B31="AMATÉŘI",Data!$C31="Muži"),Data!M31,0)</f>
        <v>0</v>
      </c>
      <c r="C30" s="0" t="str">
        <f aca="false">IF(AND(Data!$B31="AMATÉŘI",Data!$C31="Muži"),Data!A31,"")</f>
        <v/>
      </c>
      <c r="D30" s="0" t="n">
        <f aca="false">IF(AND(Data!$B31="AMATÉŘI",Data!$C31="Muži"),Data!D31,0)</f>
        <v>0</v>
      </c>
      <c r="E30" s="0" t="n">
        <f aca="false">IF(AND(Data!$B31="AMATÉŘI",Data!$C31="Muži"),Data!E31,0)</f>
        <v>0</v>
      </c>
      <c r="F30" s="0" t="n">
        <f aca="false">IF(AND(Data!$B31="AMATÉŘI",Data!$C31="Muži"),Data!F31,0)</f>
        <v>0</v>
      </c>
      <c r="G30" s="0" t="n">
        <f aca="false">IF(AND(Data!$B31="AMATÉŘI",Data!$C31="Muži"),Data!G31,0)</f>
        <v>0</v>
      </c>
      <c r="H30" s="0" t="n">
        <f aca="false">IF(AND(Data!$B31="AMATÉŘI",Data!$C31="Muži"),Data!H31,0)</f>
        <v>0</v>
      </c>
      <c r="I30" s="0" t="n">
        <f aca="false">IF(AND(Data!$B31="AMATÉŘI",Data!$C31="Muži"),Data!I31,0)</f>
        <v>0</v>
      </c>
      <c r="J30" s="0" t="n">
        <f aca="false">IF(AND(Data!$B31="AMATÉŘI",Data!$C31="Muži"),Data!J31,0)</f>
        <v>0</v>
      </c>
      <c r="K30" s="0" t="n">
        <f aca="false">IF(AND(Data!$B31="AMATÉŘI",Data!$C31="Muži"),Data!K31,0)</f>
        <v>0</v>
      </c>
      <c r="L30" s="0" t="n">
        <f aca="false">IF(AND(Data!$B31="AMATÉŘI",Data!$C31="Muži"),Data!L31,0)</f>
        <v>0</v>
      </c>
    </row>
    <row r="31" customFormat="false" ht="13.8" hidden="false" customHeight="false" outlineLevel="0" collapsed="false">
      <c r="A31" s="0" t="n">
        <f aca="false">B31*1000000000+K31*1000000-L31*1000+ROW(A31)</f>
        <v>31</v>
      </c>
      <c r="B31" s="0" t="n">
        <f aca="false">IF(AND(Data!$B32="AMATÉŘI",Data!$C32="Muži"),Data!M32,0)</f>
        <v>0</v>
      </c>
      <c r="C31" s="0" t="str">
        <f aca="false">IF(AND(Data!$B32="AMATÉŘI",Data!$C32="Muži"),Data!A32,"")</f>
        <v/>
      </c>
      <c r="D31" s="0" t="n">
        <f aca="false">IF(AND(Data!$B32="AMATÉŘI",Data!$C32="Muži"),Data!D32,0)</f>
        <v>0</v>
      </c>
      <c r="E31" s="0" t="n">
        <f aca="false">IF(AND(Data!$B32="AMATÉŘI",Data!$C32="Muži"),Data!E32,0)</f>
        <v>0</v>
      </c>
      <c r="F31" s="0" t="n">
        <f aca="false">IF(AND(Data!$B32="AMATÉŘI",Data!$C32="Muži"),Data!F32,0)</f>
        <v>0</v>
      </c>
      <c r="G31" s="0" t="n">
        <f aca="false">IF(AND(Data!$B32="AMATÉŘI",Data!$C32="Muži"),Data!G32,0)</f>
        <v>0</v>
      </c>
      <c r="H31" s="0" t="n">
        <f aca="false">IF(AND(Data!$B32="AMATÉŘI",Data!$C32="Muži"),Data!H32,0)</f>
        <v>0</v>
      </c>
      <c r="I31" s="0" t="n">
        <f aca="false">IF(AND(Data!$B32="AMATÉŘI",Data!$C32="Muži"),Data!I32,0)</f>
        <v>0</v>
      </c>
      <c r="J31" s="0" t="n">
        <f aca="false">IF(AND(Data!$B32="AMATÉŘI",Data!$C32="Muži"),Data!J32,0)</f>
        <v>0</v>
      </c>
      <c r="K31" s="0" t="n">
        <f aca="false">IF(AND(Data!$B32="AMATÉŘI",Data!$C32="Muži"),Data!K32,0)</f>
        <v>0</v>
      </c>
      <c r="L31" s="0" t="n">
        <f aca="false">IF(AND(Data!$B32="AMATÉŘI",Data!$C32="Muži"),Data!L32,0)</f>
        <v>0</v>
      </c>
    </row>
    <row r="32" customFormat="false" ht="13.8" hidden="false" customHeight="false" outlineLevel="0" collapsed="false">
      <c r="A32" s="0" t="n">
        <f aca="false">B32*1000000000+K32*1000000-L32*1000+ROW(A32)</f>
        <v>32</v>
      </c>
      <c r="B32" s="0" t="n">
        <f aca="false">IF(AND(Data!$B33="AMATÉŘI",Data!$C33="Muži"),Data!M33,0)</f>
        <v>0</v>
      </c>
      <c r="C32" s="0" t="str">
        <f aca="false">IF(AND(Data!$B33="AMATÉŘI",Data!$C33="Muži"),Data!A33,"")</f>
        <v/>
      </c>
      <c r="D32" s="0" t="n">
        <f aca="false">IF(AND(Data!$B33="AMATÉŘI",Data!$C33="Muži"),Data!D33,0)</f>
        <v>0</v>
      </c>
      <c r="E32" s="0" t="n">
        <f aca="false">IF(AND(Data!$B33="AMATÉŘI",Data!$C33="Muži"),Data!E33,0)</f>
        <v>0</v>
      </c>
      <c r="F32" s="0" t="n">
        <f aca="false">IF(AND(Data!$B33="AMATÉŘI",Data!$C33="Muži"),Data!F33,0)</f>
        <v>0</v>
      </c>
      <c r="G32" s="0" t="n">
        <f aca="false">IF(AND(Data!$B33="AMATÉŘI",Data!$C33="Muži"),Data!G33,0)</f>
        <v>0</v>
      </c>
      <c r="H32" s="0" t="n">
        <f aca="false">IF(AND(Data!$B33="AMATÉŘI",Data!$C33="Muži"),Data!H33,0)</f>
        <v>0</v>
      </c>
      <c r="I32" s="0" t="n">
        <f aca="false">IF(AND(Data!$B33="AMATÉŘI",Data!$C33="Muži"),Data!I33,0)</f>
        <v>0</v>
      </c>
      <c r="J32" s="0" t="n">
        <f aca="false">IF(AND(Data!$B33="AMATÉŘI",Data!$C33="Muži"),Data!J33,0)</f>
        <v>0</v>
      </c>
      <c r="K32" s="0" t="n">
        <f aca="false">IF(AND(Data!$B33="AMATÉŘI",Data!$C33="Muži"),Data!K33,0)</f>
        <v>0</v>
      </c>
      <c r="L32" s="0" t="n">
        <f aca="false">IF(AND(Data!$B33="AMATÉŘI",Data!$C33="Muži"),Data!L33,0)</f>
        <v>0</v>
      </c>
    </row>
    <row r="33" customFormat="false" ht="13.8" hidden="false" customHeight="false" outlineLevel="0" collapsed="false">
      <c r="A33" s="0" t="n">
        <f aca="false">B33*1000000000+K33*1000000-L33*1000+ROW(A33)</f>
        <v>33</v>
      </c>
      <c r="B33" s="0" t="n">
        <f aca="false">IF(AND(Data!$B34="AMATÉŘI",Data!$C34="Muži"),Data!M34,0)</f>
        <v>0</v>
      </c>
      <c r="C33" s="0" t="str">
        <f aca="false">IF(AND(Data!$B34="AMATÉŘI",Data!$C34="Muži"),Data!A34,"")</f>
        <v/>
      </c>
      <c r="D33" s="0" t="n">
        <f aca="false">IF(AND(Data!$B34="AMATÉŘI",Data!$C34="Muži"),Data!D34,0)</f>
        <v>0</v>
      </c>
      <c r="E33" s="0" t="n">
        <f aca="false">IF(AND(Data!$B34="AMATÉŘI",Data!$C34="Muži"),Data!E34,0)</f>
        <v>0</v>
      </c>
      <c r="F33" s="0" t="n">
        <f aca="false">IF(AND(Data!$B34="AMATÉŘI",Data!$C34="Muži"),Data!F34,0)</f>
        <v>0</v>
      </c>
      <c r="G33" s="0" t="n">
        <f aca="false">IF(AND(Data!$B34="AMATÉŘI",Data!$C34="Muži"),Data!G34,0)</f>
        <v>0</v>
      </c>
      <c r="H33" s="0" t="n">
        <f aca="false">IF(AND(Data!$B34="AMATÉŘI",Data!$C34="Muži"),Data!H34,0)</f>
        <v>0</v>
      </c>
      <c r="I33" s="0" t="n">
        <f aca="false">IF(AND(Data!$B34="AMATÉŘI",Data!$C34="Muži"),Data!I34,0)</f>
        <v>0</v>
      </c>
      <c r="J33" s="0" t="n">
        <f aca="false">IF(AND(Data!$B34="AMATÉŘI",Data!$C34="Muži"),Data!J34,0)</f>
        <v>0</v>
      </c>
      <c r="K33" s="0" t="n">
        <f aca="false">IF(AND(Data!$B34="AMATÉŘI",Data!$C34="Muži"),Data!K34,0)</f>
        <v>0</v>
      </c>
      <c r="L33" s="0" t="n">
        <f aca="false">IF(AND(Data!$B34="AMATÉŘI",Data!$C34="Muži"),Data!L34,0)</f>
        <v>0</v>
      </c>
    </row>
    <row r="34" customFormat="false" ht="13.8" hidden="false" customHeight="false" outlineLevel="0" collapsed="false">
      <c r="A34" s="0" t="n">
        <f aca="false">B34*1000000000+K34*1000000-L34*1000+ROW(A34)</f>
        <v>188043986034</v>
      </c>
      <c r="B34" s="0" t="n">
        <f aca="false">IF(AND(Data!$B35="AMATÉŘI",Data!$C35="Muži"),Data!M35,0)</f>
        <v>188</v>
      </c>
      <c r="C34" s="0" t="str">
        <f aca="false">IF(AND(Data!$B35="AMATÉŘI",Data!$C35="Muži"),Data!A35,"")</f>
        <v>Stanislav Beran</v>
      </c>
      <c r="D34" s="0" t="n">
        <f aca="false">IF(AND(Data!$B35="AMATÉŘI",Data!$C35="Muži"),Data!D35,0)</f>
        <v>71</v>
      </c>
      <c r="E34" s="0" t="n">
        <f aca="false">IF(AND(Data!$B35="AMATÉŘI",Data!$C35="Muži"),Data!E35,0)</f>
        <v>16</v>
      </c>
      <c r="F34" s="0" t="n">
        <f aca="false">IF(AND(Data!$B35="AMATÉŘI",Data!$C35="Muži"),Data!F35,0)</f>
        <v>8</v>
      </c>
      <c r="G34" s="0" t="n">
        <f aca="false">IF(AND(Data!$B35="AMATÉŘI",Data!$C35="Muži"),Data!G35,0)</f>
        <v>73</v>
      </c>
      <c r="H34" s="0" t="n">
        <f aca="false">IF(AND(Data!$B35="AMATÉŘI",Data!$C35="Muži"),Data!H35,0)</f>
        <v>28</v>
      </c>
      <c r="I34" s="0" t="n">
        <f aca="false">IF(AND(Data!$B35="AMATÉŘI",Data!$C35="Muži"),Data!I35,0)</f>
        <v>6</v>
      </c>
      <c r="J34" s="0" t="n">
        <f aca="false">IF(AND(Data!$B35="AMATÉŘI",Data!$C35="Muži"),Data!J35,0)</f>
        <v>144</v>
      </c>
      <c r="K34" s="0" t="n">
        <f aca="false">IF(AND(Data!$B35="AMATÉŘI",Data!$C35="Muži"),Data!K35,0)</f>
        <v>44</v>
      </c>
      <c r="L34" s="0" t="n">
        <f aca="false">IF(AND(Data!$B35="AMATÉŘI",Data!$C35="Muži"),Data!L35,0)</f>
        <v>14</v>
      </c>
    </row>
    <row r="35" customFormat="false" ht="13.8" hidden="false" customHeight="false" outlineLevel="0" collapsed="false">
      <c r="A35" s="0" t="n">
        <f aca="false">B35*1000000000+K35*1000000-L35*1000+ROW(A35)</f>
        <v>235067992035</v>
      </c>
      <c r="B35" s="0" t="n">
        <f aca="false">IF(AND(Data!$B36="AMATÉŘI",Data!$C36="Muži"),Data!M36,0)</f>
        <v>235</v>
      </c>
      <c r="C35" s="0" t="str">
        <f aca="false">IF(AND(Data!$B36="AMATÉŘI",Data!$C36="Muži"),Data!A36,"")</f>
        <v>Anton Cpin</v>
      </c>
      <c r="D35" s="0" t="n">
        <f aca="false">IF(AND(Data!$B36="AMATÉŘI",Data!$C36="Muži"),Data!D36,0)</f>
        <v>82</v>
      </c>
      <c r="E35" s="0" t="n">
        <f aca="false">IF(AND(Data!$B36="AMATÉŘI",Data!$C36="Muži"),Data!E36,0)</f>
        <v>35</v>
      </c>
      <c r="F35" s="0" t="n">
        <f aca="false">IF(AND(Data!$B36="AMATÉŘI",Data!$C36="Muži"),Data!F36,0)</f>
        <v>4</v>
      </c>
      <c r="G35" s="0" t="n">
        <f aca="false">IF(AND(Data!$B36="AMATÉŘI",Data!$C36="Muži"),Data!G36,0)</f>
        <v>85</v>
      </c>
      <c r="H35" s="0" t="n">
        <f aca="false">IF(AND(Data!$B36="AMATÉŘI",Data!$C36="Muži"),Data!H36,0)</f>
        <v>33</v>
      </c>
      <c r="I35" s="0" t="n">
        <f aca="false">IF(AND(Data!$B36="AMATÉŘI",Data!$C36="Muži"),Data!I36,0)</f>
        <v>4</v>
      </c>
      <c r="J35" s="0" t="n">
        <f aca="false">IF(AND(Data!$B36="AMATÉŘI",Data!$C36="Muži"),Data!J36,0)</f>
        <v>167</v>
      </c>
      <c r="K35" s="0" t="n">
        <f aca="false">IF(AND(Data!$B36="AMATÉŘI",Data!$C36="Muži"),Data!K36,0)</f>
        <v>68</v>
      </c>
      <c r="L35" s="0" t="n">
        <f aca="false">IF(AND(Data!$B36="AMATÉŘI",Data!$C36="Muži"),Data!L36,0)</f>
        <v>8</v>
      </c>
    </row>
    <row r="36" customFormat="false" ht="13.8" hidden="false" customHeight="false" outlineLevel="0" collapsed="false">
      <c r="A36" s="0" t="n">
        <f aca="false">B36*1000000000+K36*1000000-L36*1000+ROW(A36)</f>
        <v>36</v>
      </c>
      <c r="B36" s="0" t="n">
        <f aca="false">IF(AND(Data!$B37="AMATÉŘI",Data!$C37="Muži"),Data!M37,0)</f>
        <v>0</v>
      </c>
      <c r="C36" s="0" t="str">
        <f aca="false">IF(AND(Data!$B37="AMATÉŘI",Data!$C37="Muži"),Data!A37,"")</f>
        <v/>
      </c>
      <c r="D36" s="0" t="n">
        <f aca="false">IF(AND(Data!$B37="AMATÉŘI",Data!$C37="Muži"),Data!D37,0)</f>
        <v>0</v>
      </c>
      <c r="E36" s="0" t="n">
        <f aca="false">IF(AND(Data!$B37="AMATÉŘI",Data!$C37="Muži"),Data!E37,0)</f>
        <v>0</v>
      </c>
      <c r="F36" s="0" t="n">
        <f aca="false">IF(AND(Data!$B37="AMATÉŘI",Data!$C37="Muži"),Data!F37,0)</f>
        <v>0</v>
      </c>
      <c r="G36" s="0" t="n">
        <f aca="false">IF(AND(Data!$B37="AMATÉŘI",Data!$C37="Muži"),Data!G37,0)</f>
        <v>0</v>
      </c>
      <c r="H36" s="0" t="n">
        <f aca="false">IF(AND(Data!$B37="AMATÉŘI",Data!$C37="Muži"),Data!H37,0)</f>
        <v>0</v>
      </c>
      <c r="I36" s="0" t="n">
        <f aca="false">IF(AND(Data!$B37="AMATÉŘI",Data!$C37="Muži"),Data!I37,0)</f>
        <v>0</v>
      </c>
      <c r="J36" s="0" t="n">
        <f aca="false">IF(AND(Data!$B37="AMATÉŘI",Data!$C37="Muži"),Data!J37,0)</f>
        <v>0</v>
      </c>
      <c r="K36" s="0" t="n">
        <f aca="false">IF(AND(Data!$B37="AMATÉŘI",Data!$C37="Muži"),Data!K37,0)</f>
        <v>0</v>
      </c>
      <c r="L36" s="0" t="n">
        <f aca="false">IF(AND(Data!$B37="AMATÉŘI",Data!$C37="Muži"),Data!L37,0)</f>
        <v>0</v>
      </c>
    </row>
    <row r="37" customFormat="false" ht="13.8" hidden="false" customHeight="false" outlineLevel="0" collapsed="false">
      <c r="A37" s="0" t="n">
        <f aca="false">B37*1000000000+K37*1000000-L37*1000+ROW(A37)</f>
        <v>37</v>
      </c>
      <c r="B37" s="0" t="n">
        <f aca="false">IF(AND(Data!$B38="AMATÉŘI",Data!$C38="Muži"),Data!M38,0)</f>
        <v>0</v>
      </c>
      <c r="C37" s="0" t="str">
        <f aca="false">IF(AND(Data!$B38="AMATÉŘI",Data!$C38="Muži"),Data!A38,"")</f>
        <v/>
      </c>
      <c r="D37" s="0" t="n">
        <f aca="false">IF(AND(Data!$B38="AMATÉŘI",Data!$C38="Muži"),Data!D38,0)</f>
        <v>0</v>
      </c>
      <c r="E37" s="0" t="n">
        <f aca="false">IF(AND(Data!$B38="AMATÉŘI",Data!$C38="Muži"),Data!E38,0)</f>
        <v>0</v>
      </c>
      <c r="F37" s="0" t="n">
        <f aca="false">IF(AND(Data!$B38="AMATÉŘI",Data!$C38="Muži"),Data!F38,0)</f>
        <v>0</v>
      </c>
      <c r="G37" s="0" t="n">
        <f aca="false">IF(AND(Data!$B38="AMATÉŘI",Data!$C38="Muži"),Data!G38,0)</f>
        <v>0</v>
      </c>
      <c r="H37" s="0" t="n">
        <f aca="false">IF(AND(Data!$B38="AMATÉŘI",Data!$C38="Muži"),Data!H38,0)</f>
        <v>0</v>
      </c>
      <c r="I37" s="0" t="n">
        <f aca="false">IF(AND(Data!$B38="AMATÉŘI",Data!$C38="Muži"),Data!I38,0)</f>
        <v>0</v>
      </c>
      <c r="J37" s="0" t="n">
        <f aca="false">IF(AND(Data!$B38="AMATÉŘI",Data!$C38="Muži"),Data!J38,0)</f>
        <v>0</v>
      </c>
      <c r="K37" s="0" t="n">
        <f aca="false">IF(AND(Data!$B38="AMATÉŘI",Data!$C38="Muži"),Data!K38,0)</f>
        <v>0</v>
      </c>
      <c r="L37" s="0" t="n">
        <f aca="false">IF(AND(Data!$B38="AMATÉŘI",Data!$C38="Muži"),Data!L38,0)</f>
        <v>0</v>
      </c>
    </row>
    <row r="38" customFormat="false" ht="13.8" hidden="false" customHeight="false" outlineLevel="0" collapsed="false">
      <c r="A38" s="0" t="n">
        <f aca="false">B38*1000000000+K38*1000000-L38*1000+ROW(A38)</f>
        <v>38</v>
      </c>
      <c r="B38" s="0" t="n">
        <f aca="false">IF(AND(Data!$B39="AMATÉŘI",Data!$C39="Muži"),Data!M39,0)</f>
        <v>0</v>
      </c>
      <c r="C38" s="0" t="str">
        <f aca="false">IF(AND(Data!$B39="AMATÉŘI",Data!$C39="Muži"),Data!A39,"")</f>
        <v/>
      </c>
      <c r="D38" s="0" t="n">
        <f aca="false">IF(AND(Data!$B39="AMATÉŘI",Data!$C39="Muži"),Data!D39,0)</f>
        <v>0</v>
      </c>
      <c r="E38" s="0" t="n">
        <f aca="false">IF(AND(Data!$B39="AMATÉŘI",Data!$C39="Muži"),Data!E39,0)</f>
        <v>0</v>
      </c>
      <c r="F38" s="0" t="n">
        <f aca="false">IF(AND(Data!$B39="AMATÉŘI",Data!$C39="Muži"),Data!F39,0)</f>
        <v>0</v>
      </c>
      <c r="G38" s="0" t="n">
        <f aca="false">IF(AND(Data!$B39="AMATÉŘI",Data!$C39="Muži"),Data!G39,0)</f>
        <v>0</v>
      </c>
      <c r="H38" s="0" t="n">
        <f aca="false">IF(AND(Data!$B39="AMATÉŘI",Data!$C39="Muži"),Data!H39,0)</f>
        <v>0</v>
      </c>
      <c r="I38" s="0" t="n">
        <f aca="false">IF(AND(Data!$B39="AMATÉŘI",Data!$C39="Muži"),Data!I39,0)</f>
        <v>0</v>
      </c>
      <c r="J38" s="0" t="n">
        <f aca="false">IF(AND(Data!$B39="AMATÉŘI",Data!$C39="Muži"),Data!J39,0)</f>
        <v>0</v>
      </c>
      <c r="K38" s="0" t="n">
        <f aca="false">IF(AND(Data!$B39="AMATÉŘI",Data!$C39="Muži"),Data!K39,0)</f>
        <v>0</v>
      </c>
      <c r="L38" s="0" t="n">
        <f aca="false">IF(AND(Data!$B39="AMATÉŘI",Data!$C39="Muži"),Data!L39,0)</f>
        <v>0</v>
      </c>
    </row>
    <row r="39" customFormat="false" ht="13.8" hidden="false" customHeight="false" outlineLevel="0" collapsed="false">
      <c r="A39" s="0" t="n">
        <f aca="false">B39*1000000000+K39*1000000-L39*1000+ROW(A39)</f>
        <v>39</v>
      </c>
      <c r="B39" s="0" t="n">
        <f aca="false">IF(AND(Data!$B40="AMATÉŘI",Data!$C40="Muži"),Data!M40,0)</f>
        <v>0</v>
      </c>
      <c r="C39" s="0" t="str">
        <f aca="false">IF(AND(Data!$B40="AMATÉŘI",Data!$C40="Muži"),Data!A40,"")</f>
        <v/>
      </c>
      <c r="D39" s="0" t="n">
        <f aca="false">IF(AND(Data!$B40="AMATÉŘI",Data!$C40="Muži"),Data!D40,0)</f>
        <v>0</v>
      </c>
      <c r="E39" s="0" t="n">
        <f aca="false">IF(AND(Data!$B40="AMATÉŘI",Data!$C40="Muži"),Data!E40,0)</f>
        <v>0</v>
      </c>
      <c r="F39" s="0" t="n">
        <f aca="false">IF(AND(Data!$B40="AMATÉŘI",Data!$C40="Muži"),Data!F40,0)</f>
        <v>0</v>
      </c>
      <c r="G39" s="0" t="n">
        <f aca="false">IF(AND(Data!$B40="AMATÉŘI",Data!$C40="Muži"),Data!G40,0)</f>
        <v>0</v>
      </c>
      <c r="H39" s="0" t="n">
        <f aca="false">IF(AND(Data!$B40="AMATÉŘI",Data!$C40="Muži"),Data!H40,0)</f>
        <v>0</v>
      </c>
      <c r="I39" s="0" t="n">
        <f aca="false">IF(AND(Data!$B40="AMATÉŘI",Data!$C40="Muži"),Data!I40,0)</f>
        <v>0</v>
      </c>
      <c r="J39" s="0" t="n">
        <f aca="false">IF(AND(Data!$B40="AMATÉŘI",Data!$C40="Muži"),Data!J40,0)</f>
        <v>0</v>
      </c>
      <c r="K39" s="0" t="n">
        <f aca="false">IF(AND(Data!$B40="AMATÉŘI",Data!$C40="Muži"),Data!K40,0)</f>
        <v>0</v>
      </c>
      <c r="L39" s="0" t="n">
        <f aca="false">IF(AND(Data!$B40="AMATÉŘI",Data!$C40="Muži"),Data!L40,0)</f>
        <v>0</v>
      </c>
    </row>
    <row r="40" customFormat="false" ht="13.8" hidden="false" customHeight="false" outlineLevel="0" collapsed="false">
      <c r="A40" s="0" t="n">
        <f aca="false">B40*1000000000+K40*1000000-L40*1000+ROW(A40)</f>
        <v>40</v>
      </c>
      <c r="B40" s="0" t="n">
        <f aca="false">IF(AND(Data!$B41="AMATÉŘI",Data!$C41="Muži"),Data!M41,0)</f>
        <v>0</v>
      </c>
      <c r="C40" s="0" t="str">
        <f aca="false">IF(AND(Data!$B41="AMATÉŘI",Data!$C41="Muži"),Data!A41,"")</f>
        <v/>
      </c>
      <c r="D40" s="0" t="n">
        <f aca="false">IF(AND(Data!$B41="AMATÉŘI",Data!$C41="Muži"),Data!D41,0)</f>
        <v>0</v>
      </c>
      <c r="E40" s="0" t="n">
        <f aca="false">IF(AND(Data!$B41="AMATÉŘI",Data!$C41="Muži"),Data!E41,0)</f>
        <v>0</v>
      </c>
      <c r="F40" s="0" t="n">
        <f aca="false">IF(AND(Data!$B41="AMATÉŘI",Data!$C41="Muži"),Data!F41,0)</f>
        <v>0</v>
      </c>
      <c r="G40" s="0" t="n">
        <f aca="false">IF(AND(Data!$B41="AMATÉŘI",Data!$C41="Muži"),Data!G41,0)</f>
        <v>0</v>
      </c>
      <c r="H40" s="0" t="n">
        <f aca="false">IF(AND(Data!$B41="AMATÉŘI",Data!$C41="Muži"),Data!H41,0)</f>
        <v>0</v>
      </c>
      <c r="I40" s="0" t="n">
        <f aca="false">IF(AND(Data!$B41="AMATÉŘI",Data!$C41="Muži"),Data!I41,0)</f>
        <v>0</v>
      </c>
      <c r="J40" s="0" t="n">
        <f aca="false">IF(AND(Data!$B41="AMATÉŘI",Data!$C41="Muži"),Data!J41,0)</f>
        <v>0</v>
      </c>
      <c r="K40" s="0" t="n">
        <f aca="false">IF(AND(Data!$B41="AMATÉŘI",Data!$C41="Muži"),Data!K41,0)</f>
        <v>0</v>
      </c>
      <c r="L40" s="0" t="n">
        <f aca="false">IF(AND(Data!$B41="AMATÉŘI",Data!$C41="Muži"),Data!L41,0)</f>
        <v>0</v>
      </c>
    </row>
    <row r="41" customFormat="false" ht="13.8" hidden="false" customHeight="false" outlineLevel="0" collapsed="false">
      <c r="A41" s="0" t="n">
        <f aca="false">B41*1000000000+K41*1000000-L41*1000+ROW(A41)</f>
        <v>41</v>
      </c>
      <c r="B41" s="0" t="n">
        <f aca="false">IF(AND(Data!$B42="AMATÉŘI",Data!$C42="Muži"),Data!M42,0)</f>
        <v>0</v>
      </c>
      <c r="C41" s="0" t="str">
        <f aca="false">IF(AND(Data!$B42="AMATÉŘI",Data!$C42="Muži"),Data!A42,"")</f>
        <v/>
      </c>
      <c r="D41" s="0" t="n">
        <f aca="false">IF(AND(Data!$B42="AMATÉŘI",Data!$C42="Muži"),Data!D42,0)</f>
        <v>0</v>
      </c>
      <c r="E41" s="0" t="n">
        <f aca="false">IF(AND(Data!$B42="AMATÉŘI",Data!$C42="Muži"),Data!E42,0)</f>
        <v>0</v>
      </c>
      <c r="F41" s="0" t="n">
        <f aca="false">IF(AND(Data!$B42="AMATÉŘI",Data!$C42="Muži"),Data!F42,0)</f>
        <v>0</v>
      </c>
      <c r="G41" s="0" t="n">
        <f aca="false">IF(AND(Data!$B42="AMATÉŘI",Data!$C42="Muži"),Data!G42,0)</f>
        <v>0</v>
      </c>
      <c r="H41" s="0" t="n">
        <f aca="false">IF(AND(Data!$B42="AMATÉŘI",Data!$C42="Muži"),Data!H42,0)</f>
        <v>0</v>
      </c>
      <c r="I41" s="0" t="n">
        <f aca="false">IF(AND(Data!$B42="AMATÉŘI",Data!$C42="Muži"),Data!I42,0)</f>
        <v>0</v>
      </c>
      <c r="J41" s="0" t="n">
        <f aca="false">IF(AND(Data!$B42="AMATÉŘI",Data!$C42="Muži"),Data!J42,0)</f>
        <v>0</v>
      </c>
      <c r="K41" s="0" t="n">
        <f aca="false">IF(AND(Data!$B42="AMATÉŘI",Data!$C42="Muži"),Data!K42,0)</f>
        <v>0</v>
      </c>
      <c r="L41" s="0" t="n">
        <f aca="false">IF(AND(Data!$B42="AMATÉŘI",Data!$C42="Muži"),Data!L42,0)</f>
        <v>0</v>
      </c>
    </row>
    <row r="42" customFormat="false" ht="13.8" hidden="false" customHeight="false" outlineLevel="0" collapsed="false">
      <c r="A42" s="0" t="n">
        <f aca="false">B42*1000000000+K42*1000000-L42*1000+ROW(A42)</f>
        <v>42</v>
      </c>
      <c r="B42" s="0" t="n">
        <f aca="false">IF(AND(Data!$B43="AMATÉŘI",Data!$C43="Muži"),Data!M43,0)</f>
        <v>0</v>
      </c>
      <c r="C42" s="0" t="str">
        <f aca="false">IF(AND(Data!$B43="AMATÉŘI",Data!$C43="Muži"),Data!A43,"")</f>
        <v/>
      </c>
      <c r="D42" s="0" t="n">
        <f aca="false">IF(AND(Data!$B43="AMATÉŘI",Data!$C43="Muži"),Data!D43,0)</f>
        <v>0</v>
      </c>
      <c r="E42" s="0" t="n">
        <f aca="false">IF(AND(Data!$B43="AMATÉŘI",Data!$C43="Muži"),Data!E43,0)</f>
        <v>0</v>
      </c>
      <c r="F42" s="0" t="n">
        <f aca="false">IF(AND(Data!$B43="AMATÉŘI",Data!$C43="Muži"),Data!F43,0)</f>
        <v>0</v>
      </c>
      <c r="G42" s="0" t="n">
        <f aca="false">IF(AND(Data!$B43="AMATÉŘI",Data!$C43="Muži"),Data!G43,0)</f>
        <v>0</v>
      </c>
      <c r="H42" s="0" t="n">
        <f aca="false">IF(AND(Data!$B43="AMATÉŘI",Data!$C43="Muži"),Data!H43,0)</f>
        <v>0</v>
      </c>
      <c r="I42" s="0" t="n">
        <f aca="false">IF(AND(Data!$B43="AMATÉŘI",Data!$C43="Muži"),Data!I43,0)</f>
        <v>0</v>
      </c>
      <c r="J42" s="0" t="n">
        <f aca="false">IF(AND(Data!$B43="AMATÉŘI",Data!$C43="Muži"),Data!J43,0)</f>
        <v>0</v>
      </c>
      <c r="K42" s="0" t="n">
        <f aca="false">IF(AND(Data!$B43="AMATÉŘI",Data!$C43="Muži"),Data!K43,0)</f>
        <v>0</v>
      </c>
      <c r="L42" s="0" t="n">
        <f aca="false">IF(AND(Data!$B43="AMATÉŘI",Data!$C43="Muži"),Data!L43,0)</f>
        <v>0</v>
      </c>
    </row>
    <row r="43" customFormat="false" ht="13.8" hidden="false" customHeight="false" outlineLevel="0" collapsed="false">
      <c r="A43" s="0" t="n">
        <f aca="false">B43*1000000000+K43*1000000-L43*1000+ROW(A43)</f>
        <v>236053994043</v>
      </c>
      <c r="B43" s="0" t="n">
        <f aca="false">IF(AND(Data!$B44="AMATÉŘI",Data!$C44="Muži"),Data!M44,0)</f>
        <v>236</v>
      </c>
      <c r="C43" s="0" t="str">
        <f aca="false">IF(AND(Data!$B44="AMATÉŘI",Data!$C44="Muži"),Data!A44,"")</f>
        <v>Marek Čech</v>
      </c>
      <c r="D43" s="0" t="n">
        <f aca="false">IF(AND(Data!$B44="AMATÉŘI",Data!$C44="Muži"),Data!D44,0)</f>
        <v>89</v>
      </c>
      <c r="E43" s="0" t="n">
        <f aca="false">IF(AND(Data!$B44="AMATÉŘI",Data!$C44="Muži"),Data!E44,0)</f>
        <v>36</v>
      </c>
      <c r="F43" s="0" t="n">
        <f aca="false">IF(AND(Data!$B44="AMATÉŘI",Data!$C44="Muži"),Data!F44,0)</f>
        <v>0</v>
      </c>
      <c r="G43" s="0" t="n">
        <f aca="false">IF(AND(Data!$B44="AMATÉŘI",Data!$C44="Muži"),Data!G44,0)</f>
        <v>93</v>
      </c>
      <c r="H43" s="0" t="n">
        <f aca="false">IF(AND(Data!$B44="AMATÉŘI",Data!$C44="Muži"),Data!H44,0)</f>
        <v>18</v>
      </c>
      <c r="I43" s="0" t="n">
        <f aca="false">IF(AND(Data!$B44="AMATÉŘI",Data!$C44="Muži"),Data!I44,0)</f>
        <v>6</v>
      </c>
      <c r="J43" s="0" t="n">
        <f aca="false">IF(AND(Data!$B44="AMATÉŘI",Data!$C44="Muži"),Data!J44,0)</f>
        <v>182</v>
      </c>
      <c r="K43" s="0" t="n">
        <f aca="false">IF(AND(Data!$B44="AMATÉŘI",Data!$C44="Muži"),Data!K44,0)</f>
        <v>54</v>
      </c>
      <c r="L43" s="0" t="n">
        <f aca="false">IF(AND(Data!$B44="AMATÉŘI",Data!$C44="Muži"),Data!L44,0)</f>
        <v>6</v>
      </c>
    </row>
    <row r="44" customFormat="false" ht="13.8" hidden="false" customHeight="false" outlineLevel="0" collapsed="false">
      <c r="A44" s="0" t="n">
        <f aca="false">B44*1000000000+K44*1000000-L44*1000+ROW(A44)</f>
        <v>256068994044</v>
      </c>
      <c r="B44" s="0" t="n">
        <f aca="false">IF(AND(Data!$B45="AMATÉŘI",Data!$C45="Muži"),Data!M45,0)</f>
        <v>256</v>
      </c>
      <c r="C44" s="0" t="str">
        <f aca="false">IF(AND(Data!$B45="AMATÉŘI",Data!$C45="Muži"),Data!A45,"")</f>
        <v>František Čech</v>
      </c>
      <c r="D44" s="0" t="n">
        <f aca="false">IF(AND(Data!$B45="AMATÉŘI",Data!$C45="Muži"),Data!D45,0)</f>
        <v>91</v>
      </c>
      <c r="E44" s="0" t="n">
        <f aca="false">IF(AND(Data!$B45="AMATÉŘI",Data!$C45="Muži"),Data!E45,0)</f>
        <v>35</v>
      </c>
      <c r="F44" s="0" t="n">
        <f aca="false">IF(AND(Data!$B45="AMATÉŘI",Data!$C45="Muži"),Data!F45,0)</f>
        <v>2</v>
      </c>
      <c r="G44" s="0" t="n">
        <f aca="false">IF(AND(Data!$B45="AMATÉŘI",Data!$C45="Muži"),Data!G45,0)</f>
        <v>96</v>
      </c>
      <c r="H44" s="0" t="n">
        <f aca="false">IF(AND(Data!$B45="AMATÉŘI",Data!$C45="Muži"),Data!H45,0)</f>
        <v>34</v>
      </c>
      <c r="I44" s="0" t="n">
        <f aca="false">IF(AND(Data!$B45="AMATÉŘI",Data!$C45="Muži"),Data!I45,0)</f>
        <v>4</v>
      </c>
      <c r="J44" s="0" t="n">
        <f aca="false">IF(AND(Data!$B45="AMATÉŘI",Data!$C45="Muži"),Data!J45,0)</f>
        <v>187</v>
      </c>
      <c r="K44" s="0" t="n">
        <f aca="false">IF(AND(Data!$B45="AMATÉŘI",Data!$C45="Muži"),Data!K45,0)</f>
        <v>69</v>
      </c>
      <c r="L44" s="0" t="n">
        <f aca="false">IF(AND(Data!$B45="AMATÉŘI",Data!$C45="Muži"),Data!L45,0)</f>
        <v>6</v>
      </c>
    </row>
    <row r="45" customFormat="false" ht="13.8" hidden="false" customHeight="false" outlineLevel="0" collapsed="false">
      <c r="A45" s="0" t="n">
        <f aca="false">B45*1000000000+K45*1000000-L45*1000+ROW(A45)</f>
        <v>45</v>
      </c>
      <c r="B45" s="0" t="n">
        <f aca="false">IF(AND(Data!$B46="AMATÉŘI",Data!$C46="Muži"),Data!M46,0)</f>
        <v>0</v>
      </c>
      <c r="C45" s="0" t="str">
        <f aca="false">IF(AND(Data!$B46="AMATÉŘI",Data!$C46="Muži"),Data!A46,"")</f>
        <v/>
      </c>
      <c r="D45" s="0" t="n">
        <f aca="false">IF(AND(Data!$B46="AMATÉŘI",Data!$C46="Muži"),Data!D46,0)</f>
        <v>0</v>
      </c>
      <c r="E45" s="0" t="n">
        <f aca="false">IF(AND(Data!$B46="AMATÉŘI",Data!$C46="Muži"),Data!E46,0)</f>
        <v>0</v>
      </c>
      <c r="F45" s="0" t="n">
        <f aca="false">IF(AND(Data!$B46="AMATÉŘI",Data!$C46="Muži"),Data!F46,0)</f>
        <v>0</v>
      </c>
      <c r="G45" s="0" t="n">
        <f aca="false">IF(AND(Data!$B46="AMATÉŘI",Data!$C46="Muži"),Data!G46,0)</f>
        <v>0</v>
      </c>
      <c r="H45" s="0" t="n">
        <f aca="false">IF(AND(Data!$B46="AMATÉŘI",Data!$C46="Muži"),Data!H46,0)</f>
        <v>0</v>
      </c>
      <c r="I45" s="0" t="n">
        <f aca="false">IF(AND(Data!$B46="AMATÉŘI",Data!$C46="Muži"),Data!I46,0)</f>
        <v>0</v>
      </c>
      <c r="J45" s="0" t="n">
        <f aca="false">IF(AND(Data!$B46="AMATÉŘI",Data!$C46="Muži"),Data!J46,0)</f>
        <v>0</v>
      </c>
      <c r="K45" s="0" t="n">
        <f aca="false">IF(AND(Data!$B46="AMATÉŘI",Data!$C46="Muži"),Data!K46,0)</f>
        <v>0</v>
      </c>
      <c r="L45" s="0" t="n">
        <f aca="false">IF(AND(Data!$B46="AMATÉŘI",Data!$C46="Muži"),Data!L46,0)</f>
        <v>0</v>
      </c>
    </row>
    <row r="46" customFormat="false" ht="13.8" hidden="false" customHeight="false" outlineLevel="0" collapsed="false">
      <c r="A46" s="0" t="n">
        <f aca="false">B46*1000000000+K46*1000000-L46*1000+ROW(A46)</f>
        <v>46</v>
      </c>
      <c r="B46" s="0" t="n">
        <f aca="false">IF(AND(Data!$B47="AMATÉŘI",Data!$C47="Muži"),Data!M47,0)</f>
        <v>0</v>
      </c>
      <c r="C46" s="0" t="str">
        <f aca="false">IF(AND(Data!$B47="AMATÉŘI",Data!$C47="Muži"),Data!A47,"")</f>
        <v/>
      </c>
      <c r="D46" s="0" t="n">
        <f aca="false">IF(AND(Data!$B47="AMATÉŘI",Data!$C47="Muži"),Data!D47,0)</f>
        <v>0</v>
      </c>
      <c r="E46" s="0" t="n">
        <f aca="false">IF(AND(Data!$B47="AMATÉŘI",Data!$C47="Muži"),Data!E47,0)</f>
        <v>0</v>
      </c>
      <c r="F46" s="0" t="n">
        <f aca="false">IF(AND(Data!$B47="AMATÉŘI",Data!$C47="Muži"),Data!F47,0)</f>
        <v>0</v>
      </c>
      <c r="G46" s="0" t="n">
        <f aca="false">IF(AND(Data!$B47="AMATÉŘI",Data!$C47="Muži"),Data!G47,0)</f>
        <v>0</v>
      </c>
      <c r="H46" s="0" t="n">
        <f aca="false">IF(AND(Data!$B47="AMATÉŘI",Data!$C47="Muži"),Data!H47,0)</f>
        <v>0</v>
      </c>
      <c r="I46" s="0" t="n">
        <f aca="false">IF(AND(Data!$B47="AMATÉŘI",Data!$C47="Muži"),Data!I47,0)</f>
        <v>0</v>
      </c>
      <c r="J46" s="0" t="n">
        <f aca="false">IF(AND(Data!$B47="AMATÉŘI",Data!$C47="Muži"),Data!J47,0)</f>
        <v>0</v>
      </c>
      <c r="K46" s="0" t="n">
        <f aca="false">IF(AND(Data!$B47="AMATÉŘI",Data!$C47="Muži"),Data!K47,0)</f>
        <v>0</v>
      </c>
      <c r="L46" s="0" t="n">
        <f aca="false">IF(AND(Data!$B47="AMATÉŘI",Data!$C47="Muži"),Data!L47,0)</f>
        <v>0</v>
      </c>
    </row>
    <row r="47" customFormat="false" ht="13.8" hidden="false" customHeight="false" outlineLevel="0" collapsed="false">
      <c r="A47" s="0" t="n">
        <f aca="false">B47*1000000000+K47*1000000-L47*1000+ROW(A47)</f>
        <v>47</v>
      </c>
      <c r="B47" s="0" t="n">
        <f aca="false">IF(AND(Data!$B48="AMATÉŘI",Data!$C48="Muži"),Data!M48,0)</f>
        <v>0</v>
      </c>
      <c r="C47" s="0" t="str">
        <f aca="false">IF(AND(Data!$B48="AMATÉŘI",Data!$C48="Muži"),Data!A48,"")</f>
        <v/>
      </c>
      <c r="D47" s="0" t="n">
        <f aca="false">IF(AND(Data!$B48="AMATÉŘI",Data!$C48="Muži"),Data!D48,0)</f>
        <v>0</v>
      </c>
      <c r="E47" s="0" t="n">
        <f aca="false">IF(AND(Data!$B48="AMATÉŘI",Data!$C48="Muži"),Data!E48,0)</f>
        <v>0</v>
      </c>
      <c r="F47" s="0" t="n">
        <f aca="false">IF(AND(Data!$B48="AMATÉŘI",Data!$C48="Muži"),Data!F48,0)</f>
        <v>0</v>
      </c>
      <c r="G47" s="0" t="n">
        <f aca="false">IF(AND(Data!$B48="AMATÉŘI",Data!$C48="Muži"),Data!G48,0)</f>
        <v>0</v>
      </c>
      <c r="H47" s="0" t="n">
        <f aca="false">IF(AND(Data!$B48="AMATÉŘI",Data!$C48="Muži"),Data!H48,0)</f>
        <v>0</v>
      </c>
      <c r="I47" s="0" t="n">
        <f aca="false">IF(AND(Data!$B48="AMATÉŘI",Data!$C48="Muži"),Data!I48,0)</f>
        <v>0</v>
      </c>
      <c r="J47" s="0" t="n">
        <f aca="false">IF(AND(Data!$B48="AMATÉŘI",Data!$C48="Muži"),Data!J48,0)</f>
        <v>0</v>
      </c>
      <c r="K47" s="0" t="n">
        <f aca="false">IF(AND(Data!$B48="AMATÉŘI",Data!$C48="Muži"),Data!K48,0)</f>
        <v>0</v>
      </c>
      <c r="L47" s="0" t="n">
        <f aca="false">IF(AND(Data!$B48="AMATÉŘI",Data!$C48="Muži"),Data!L48,0)</f>
        <v>0</v>
      </c>
    </row>
    <row r="48" customFormat="false" ht="13.8" hidden="false" customHeight="false" outlineLevel="0" collapsed="false">
      <c r="A48" s="0" t="n">
        <f aca="false">B48*1000000000+K48*1000000-L48*1000+ROW(A48)</f>
        <v>48</v>
      </c>
      <c r="B48" s="0" t="n">
        <f aca="false">IF(AND(Data!$B49="AMATÉŘI",Data!$C49="Muži"),Data!M49,0)</f>
        <v>0</v>
      </c>
      <c r="C48" s="0" t="str">
        <f aca="false">IF(AND(Data!$B49="AMATÉŘI",Data!$C49="Muži"),Data!A49,"")</f>
        <v/>
      </c>
      <c r="D48" s="0" t="n">
        <f aca="false">IF(AND(Data!$B49="AMATÉŘI",Data!$C49="Muži"),Data!D49,0)</f>
        <v>0</v>
      </c>
      <c r="E48" s="0" t="n">
        <f aca="false">IF(AND(Data!$B49="AMATÉŘI",Data!$C49="Muži"),Data!E49,0)</f>
        <v>0</v>
      </c>
      <c r="F48" s="0" t="n">
        <f aca="false">IF(AND(Data!$B49="AMATÉŘI",Data!$C49="Muži"),Data!F49,0)</f>
        <v>0</v>
      </c>
      <c r="G48" s="0" t="n">
        <f aca="false">IF(AND(Data!$B49="AMATÉŘI",Data!$C49="Muži"),Data!G49,0)</f>
        <v>0</v>
      </c>
      <c r="H48" s="0" t="n">
        <f aca="false">IF(AND(Data!$B49="AMATÉŘI",Data!$C49="Muži"),Data!H49,0)</f>
        <v>0</v>
      </c>
      <c r="I48" s="0" t="n">
        <f aca="false">IF(AND(Data!$B49="AMATÉŘI",Data!$C49="Muži"),Data!I49,0)</f>
        <v>0</v>
      </c>
      <c r="J48" s="0" t="n">
        <f aca="false">IF(AND(Data!$B49="AMATÉŘI",Data!$C49="Muži"),Data!J49,0)</f>
        <v>0</v>
      </c>
      <c r="K48" s="0" t="n">
        <f aca="false">IF(AND(Data!$B49="AMATÉŘI",Data!$C49="Muži"),Data!K49,0)</f>
        <v>0</v>
      </c>
      <c r="L48" s="0" t="n">
        <f aca="false">IF(AND(Data!$B49="AMATÉŘI",Data!$C49="Muži"),Data!L49,0)</f>
        <v>0</v>
      </c>
    </row>
    <row r="49" customFormat="false" ht="13.8" hidden="false" customHeight="false" outlineLevel="0" collapsed="false">
      <c r="A49" s="0" t="n">
        <f aca="false">B49*1000000000+K49*1000000-L49*1000+ROW(A49)</f>
        <v>49</v>
      </c>
      <c r="B49" s="0" t="n">
        <f aca="false">IF(AND(Data!$B50="AMATÉŘI",Data!$C50="Muži"),Data!M50,0)</f>
        <v>0</v>
      </c>
      <c r="C49" s="0" t="str">
        <f aca="false">IF(AND(Data!$B50="AMATÉŘI",Data!$C50="Muži"),Data!A50,"")</f>
        <v/>
      </c>
      <c r="D49" s="0" t="n">
        <f aca="false">IF(AND(Data!$B50="AMATÉŘI",Data!$C50="Muži"),Data!D50,0)</f>
        <v>0</v>
      </c>
      <c r="E49" s="0" t="n">
        <f aca="false">IF(AND(Data!$B50="AMATÉŘI",Data!$C50="Muži"),Data!E50,0)</f>
        <v>0</v>
      </c>
      <c r="F49" s="0" t="n">
        <f aca="false">IF(AND(Data!$B50="AMATÉŘI",Data!$C50="Muži"),Data!F50,0)</f>
        <v>0</v>
      </c>
      <c r="G49" s="0" t="n">
        <f aca="false">IF(AND(Data!$B50="AMATÉŘI",Data!$C50="Muži"),Data!G50,0)</f>
        <v>0</v>
      </c>
      <c r="H49" s="0" t="n">
        <f aca="false">IF(AND(Data!$B50="AMATÉŘI",Data!$C50="Muži"),Data!H50,0)</f>
        <v>0</v>
      </c>
      <c r="I49" s="0" t="n">
        <f aca="false">IF(AND(Data!$B50="AMATÉŘI",Data!$C50="Muži"),Data!I50,0)</f>
        <v>0</v>
      </c>
      <c r="J49" s="0" t="n">
        <f aca="false">IF(AND(Data!$B50="AMATÉŘI",Data!$C50="Muži"),Data!J50,0)</f>
        <v>0</v>
      </c>
      <c r="K49" s="0" t="n">
        <f aca="false">IF(AND(Data!$B50="AMATÉŘI",Data!$C50="Muži"),Data!K50,0)</f>
        <v>0</v>
      </c>
      <c r="L49" s="0" t="n">
        <f aca="false">IF(AND(Data!$B50="AMATÉŘI",Data!$C50="Muži"),Data!L50,0)</f>
        <v>0</v>
      </c>
    </row>
    <row r="50" customFormat="false" ht="13.8" hidden="false" customHeight="false" outlineLevel="0" collapsed="false">
      <c r="A50" s="0" t="n">
        <f aca="false">B50*1000000000+K50*1000000-L50*1000+ROW(A50)</f>
        <v>50</v>
      </c>
      <c r="B50" s="0" t="n">
        <f aca="false">IF(AND(Data!$B51="AMATÉŘI",Data!$C51="Muži"),Data!M51,0)</f>
        <v>0</v>
      </c>
      <c r="C50" s="0" t="str">
        <f aca="false">IF(AND(Data!$B51="AMATÉŘI",Data!$C51="Muži"),Data!A51,"")</f>
        <v/>
      </c>
      <c r="D50" s="0" t="n">
        <f aca="false">IF(AND(Data!$B51="AMATÉŘI",Data!$C51="Muži"),Data!D51,0)</f>
        <v>0</v>
      </c>
      <c r="E50" s="0" t="n">
        <f aca="false">IF(AND(Data!$B51="AMATÉŘI",Data!$C51="Muži"),Data!E51,0)</f>
        <v>0</v>
      </c>
      <c r="F50" s="0" t="n">
        <f aca="false">IF(AND(Data!$B51="AMATÉŘI",Data!$C51="Muži"),Data!F51,0)</f>
        <v>0</v>
      </c>
      <c r="G50" s="0" t="n">
        <f aca="false">IF(AND(Data!$B51="AMATÉŘI",Data!$C51="Muži"),Data!G51,0)</f>
        <v>0</v>
      </c>
      <c r="H50" s="0" t="n">
        <f aca="false">IF(AND(Data!$B51="AMATÉŘI",Data!$C51="Muži"),Data!H51,0)</f>
        <v>0</v>
      </c>
      <c r="I50" s="0" t="n">
        <f aca="false">IF(AND(Data!$B51="AMATÉŘI",Data!$C51="Muži"),Data!I51,0)</f>
        <v>0</v>
      </c>
      <c r="J50" s="0" t="n">
        <f aca="false">IF(AND(Data!$B51="AMATÉŘI",Data!$C51="Muži"),Data!J51,0)</f>
        <v>0</v>
      </c>
      <c r="K50" s="0" t="n">
        <f aca="false">IF(AND(Data!$B51="AMATÉŘI",Data!$C51="Muži"),Data!K51,0)</f>
        <v>0</v>
      </c>
      <c r="L50" s="0" t="n">
        <f aca="false">IF(AND(Data!$B51="AMATÉŘI",Data!$C51="Muži"),Data!L51,0)</f>
        <v>0</v>
      </c>
    </row>
    <row r="51" customFormat="false" ht="13.8" hidden="false" customHeight="false" outlineLevel="0" collapsed="false">
      <c r="A51" s="0" t="n">
        <f aca="false">B51*1000000000+K51*1000000-L51*1000+ROW(A51)</f>
        <v>51</v>
      </c>
      <c r="B51" s="0" t="n">
        <f aca="false">IF(AND(Data!$B52="AMATÉŘI",Data!$C52="Muži"),Data!M52,0)</f>
        <v>0</v>
      </c>
      <c r="C51" s="0" t="str">
        <f aca="false">IF(AND(Data!$B52="AMATÉŘI",Data!$C52="Muži"),Data!A52,"")</f>
        <v/>
      </c>
      <c r="D51" s="0" t="n">
        <f aca="false">IF(AND(Data!$B52="AMATÉŘI",Data!$C52="Muži"),Data!D52,0)</f>
        <v>0</v>
      </c>
      <c r="E51" s="0" t="n">
        <f aca="false">IF(AND(Data!$B52="AMATÉŘI",Data!$C52="Muži"),Data!E52,0)</f>
        <v>0</v>
      </c>
      <c r="F51" s="0" t="n">
        <f aca="false">IF(AND(Data!$B52="AMATÉŘI",Data!$C52="Muži"),Data!F52,0)</f>
        <v>0</v>
      </c>
      <c r="G51" s="0" t="n">
        <f aca="false">IF(AND(Data!$B52="AMATÉŘI",Data!$C52="Muži"),Data!G52,0)</f>
        <v>0</v>
      </c>
      <c r="H51" s="0" t="n">
        <f aca="false">IF(AND(Data!$B52="AMATÉŘI",Data!$C52="Muži"),Data!H52,0)</f>
        <v>0</v>
      </c>
      <c r="I51" s="0" t="n">
        <f aca="false">IF(AND(Data!$B52="AMATÉŘI",Data!$C52="Muži"),Data!I52,0)</f>
        <v>0</v>
      </c>
      <c r="J51" s="0" t="n">
        <f aca="false">IF(AND(Data!$B52="AMATÉŘI",Data!$C52="Muži"),Data!J52,0)</f>
        <v>0</v>
      </c>
      <c r="K51" s="0" t="n">
        <f aca="false">IF(AND(Data!$B52="AMATÉŘI",Data!$C52="Muži"),Data!K52,0)</f>
        <v>0</v>
      </c>
      <c r="L51" s="0" t="n">
        <f aca="false">IF(AND(Data!$B52="AMATÉŘI",Data!$C52="Muži"),Data!L52,0)</f>
        <v>0</v>
      </c>
    </row>
    <row r="52" customFormat="false" ht="13.8" hidden="false" customHeight="false" outlineLevel="0" collapsed="false">
      <c r="A52" s="0" t="n">
        <f aca="false">B52*1000000000+K52*1000000-L52*1000+ROW(A52)</f>
        <v>52</v>
      </c>
      <c r="B52" s="0" t="n">
        <f aca="false">IF(AND(Data!$B53="AMATÉŘI",Data!$C53="Muži"),Data!M53,0)</f>
        <v>0</v>
      </c>
      <c r="C52" s="0" t="str">
        <f aca="false">IF(AND(Data!$B53="AMATÉŘI",Data!$C53="Muži"),Data!A53,"")</f>
        <v/>
      </c>
      <c r="D52" s="0" t="n">
        <f aca="false">IF(AND(Data!$B53="AMATÉŘI",Data!$C53="Muži"),Data!D53,0)</f>
        <v>0</v>
      </c>
      <c r="E52" s="0" t="n">
        <f aca="false">IF(AND(Data!$B53="AMATÉŘI",Data!$C53="Muži"),Data!E53,0)</f>
        <v>0</v>
      </c>
      <c r="F52" s="0" t="n">
        <f aca="false">IF(AND(Data!$B53="AMATÉŘI",Data!$C53="Muži"),Data!F53,0)</f>
        <v>0</v>
      </c>
      <c r="G52" s="0" t="n">
        <f aca="false">IF(AND(Data!$B53="AMATÉŘI",Data!$C53="Muži"),Data!G53,0)</f>
        <v>0</v>
      </c>
      <c r="H52" s="0" t="n">
        <f aca="false">IF(AND(Data!$B53="AMATÉŘI",Data!$C53="Muži"),Data!H53,0)</f>
        <v>0</v>
      </c>
      <c r="I52" s="0" t="n">
        <f aca="false">IF(AND(Data!$B53="AMATÉŘI",Data!$C53="Muži"),Data!I53,0)</f>
        <v>0</v>
      </c>
      <c r="J52" s="0" t="n">
        <f aca="false">IF(AND(Data!$B53="AMATÉŘI",Data!$C53="Muži"),Data!J53,0)</f>
        <v>0</v>
      </c>
      <c r="K52" s="0" t="n">
        <f aca="false">IF(AND(Data!$B53="AMATÉŘI",Data!$C53="Muži"),Data!K53,0)</f>
        <v>0</v>
      </c>
      <c r="L52" s="0" t="n">
        <f aca="false">IF(AND(Data!$B53="AMATÉŘI",Data!$C53="Muži"),Data!L53,0)</f>
        <v>0</v>
      </c>
    </row>
    <row r="53" customFormat="false" ht="13.8" hidden="false" customHeight="false" outlineLevel="0" collapsed="false">
      <c r="A53" s="0" t="n">
        <f aca="false">B53*1000000000+K53*1000000-L53*1000+ROW(A53)</f>
        <v>53</v>
      </c>
      <c r="B53" s="0" t="n">
        <f aca="false">IF(AND(Data!$B54="AMATÉŘI",Data!$C54="Muži"),Data!M54,0)</f>
        <v>0</v>
      </c>
      <c r="C53" s="0" t="str">
        <f aca="false">IF(AND(Data!$B54="AMATÉŘI",Data!$C54="Muži"),Data!A54,"")</f>
        <v/>
      </c>
      <c r="D53" s="0" t="n">
        <f aca="false">IF(AND(Data!$B54="AMATÉŘI",Data!$C54="Muži"),Data!D54,0)</f>
        <v>0</v>
      </c>
      <c r="E53" s="0" t="n">
        <f aca="false">IF(AND(Data!$B54="AMATÉŘI",Data!$C54="Muži"),Data!E54,0)</f>
        <v>0</v>
      </c>
      <c r="F53" s="0" t="n">
        <f aca="false">IF(AND(Data!$B54="AMATÉŘI",Data!$C54="Muži"),Data!F54,0)</f>
        <v>0</v>
      </c>
      <c r="G53" s="0" t="n">
        <f aca="false">IF(AND(Data!$B54="AMATÉŘI",Data!$C54="Muži"),Data!G54,0)</f>
        <v>0</v>
      </c>
      <c r="H53" s="0" t="n">
        <f aca="false">IF(AND(Data!$B54="AMATÉŘI",Data!$C54="Muži"),Data!H54,0)</f>
        <v>0</v>
      </c>
      <c r="I53" s="0" t="n">
        <f aca="false">IF(AND(Data!$B54="AMATÉŘI",Data!$C54="Muži"),Data!I54,0)</f>
        <v>0</v>
      </c>
      <c r="J53" s="0" t="n">
        <f aca="false">IF(AND(Data!$B54="AMATÉŘI",Data!$C54="Muži"),Data!J54,0)</f>
        <v>0</v>
      </c>
      <c r="K53" s="0" t="n">
        <f aca="false">IF(AND(Data!$B54="AMATÉŘI",Data!$C54="Muži"),Data!K54,0)</f>
        <v>0</v>
      </c>
      <c r="L53" s="0" t="n">
        <f aca="false">IF(AND(Data!$B54="AMATÉŘI",Data!$C54="Muži"),Data!L54,0)</f>
        <v>0</v>
      </c>
    </row>
    <row r="54" customFormat="false" ht="13.8" hidden="false" customHeight="false" outlineLevel="0" collapsed="false">
      <c r="A54" s="0" t="n">
        <f aca="false">B54*1000000000+K54*1000000-L54*1000+ROW(A54)</f>
        <v>145033985054</v>
      </c>
      <c r="B54" s="0" t="n">
        <f aca="false">IF(AND(Data!$B55="AMATÉŘI",Data!$C55="Muži"),Data!M55,0)</f>
        <v>145</v>
      </c>
      <c r="C54" s="0" t="str">
        <f aca="false">IF(AND(Data!$B55="AMATÉŘI",Data!$C55="Muži"),Data!A55,"")</f>
        <v>Martin Raška</v>
      </c>
      <c r="D54" s="0" t="n">
        <f aca="false">IF(AND(Data!$B55="AMATÉŘI",Data!$C55="Muži"),Data!D55,0)</f>
        <v>51</v>
      </c>
      <c r="E54" s="0" t="n">
        <f aca="false">IF(AND(Data!$B55="AMATÉŘI",Data!$C55="Muži"),Data!E55,0)</f>
        <v>26</v>
      </c>
      <c r="F54" s="0" t="n">
        <f aca="false">IF(AND(Data!$B55="AMATÉŘI",Data!$C55="Muži"),Data!F55,0)</f>
        <v>5</v>
      </c>
      <c r="G54" s="0" t="n">
        <f aca="false">IF(AND(Data!$B55="AMATÉŘI",Data!$C55="Muži"),Data!G55,0)</f>
        <v>60</v>
      </c>
      <c r="H54" s="0" t="n">
        <f aca="false">IF(AND(Data!$B55="AMATÉŘI",Data!$C55="Muži"),Data!H55,0)</f>
        <v>8</v>
      </c>
      <c r="I54" s="0" t="n">
        <f aca="false">IF(AND(Data!$B55="AMATÉŘI",Data!$C55="Muži"),Data!I55,0)</f>
        <v>10</v>
      </c>
      <c r="J54" s="0" t="n">
        <f aca="false">IF(AND(Data!$B55="AMATÉŘI",Data!$C55="Muži"),Data!J55,0)</f>
        <v>111</v>
      </c>
      <c r="K54" s="0" t="n">
        <f aca="false">IF(AND(Data!$B55="AMATÉŘI",Data!$C55="Muži"),Data!K55,0)</f>
        <v>34</v>
      </c>
      <c r="L54" s="0" t="n">
        <f aca="false">IF(AND(Data!$B55="AMATÉŘI",Data!$C55="Muži"),Data!L55,0)</f>
        <v>15</v>
      </c>
    </row>
    <row r="55" customFormat="false" ht="13.8" hidden="false" customHeight="false" outlineLevel="0" collapsed="false">
      <c r="A55" s="0" t="n">
        <f aca="false">B55*1000000000+K55*1000000-L55*1000+ROW(A55)</f>
        <v>177040986055</v>
      </c>
      <c r="B55" s="0" t="n">
        <f aca="false">IF(AND(Data!$B56="AMATÉŘI",Data!$C56="Muži"),Data!M56,0)</f>
        <v>177</v>
      </c>
      <c r="C55" s="0" t="str">
        <f aca="false">IF(AND(Data!$B56="AMATÉŘI",Data!$C56="Muži"),Data!A56,"")</f>
        <v>Stanislav Beran</v>
      </c>
      <c r="D55" s="0" t="n">
        <f aca="false">IF(AND(Data!$B56="AMATÉŘI",Data!$C56="Muži"),Data!D56,0)</f>
        <v>65</v>
      </c>
      <c r="E55" s="0" t="n">
        <f aca="false">IF(AND(Data!$B56="AMATÉŘI",Data!$C56="Muži"),Data!E56,0)</f>
        <v>25</v>
      </c>
      <c r="F55" s="0" t="n">
        <f aca="false">IF(AND(Data!$B56="AMATÉŘI",Data!$C56="Muži"),Data!F56,0)</f>
        <v>7</v>
      </c>
      <c r="G55" s="0" t="n">
        <f aca="false">IF(AND(Data!$B56="AMATÉŘI",Data!$C56="Muži"),Data!G56,0)</f>
        <v>71</v>
      </c>
      <c r="H55" s="0" t="n">
        <f aca="false">IF(AND(Data!$B56="AMATÉŘI",Data!$C56="Muži"),Data!H56,0)</f>
        <v>16</v>
      </c>
      <c r="I55" s="0" t="n">
        <f aca="false">IF(AND(Data!$B56="AMATÉŘI",Data!$C56="Muži"),Data!I56,0)</f>
        <v>7</v>
      </c>
      <c r="J55" s="0" t="n">
        <f aca="false">IF(AND(Data!$B56="AMATÉŘI",Data!$C56="Muži"),Data!J56,0)</f>
        <v>136</v>
      </c>
      <c r="K55" s="0" t="n">
        <f aca="false">IF(AND(Data!$B56="AMATÉŘI",Data!$C56="Muži"),Data!K56,0)</f>
        <v>41</v>
      </c>
      <c r="L55" s="0" t="n">
        <f aca="false">IF(AND(Data!$B56="AMATÉŘI",Data!$C56="Muži"),Data!L56,0)</f>
        <v>14</v>
      </c>
    </row>
    <row r="56" customFormat="false" ht="13.8" hidden="false" customHeight="false" outlineLevel="0" collapsed="false">
      <c r="A56" s="0" t="n">
        <f aca="false">B56*1000000000+K56*1000000-L56*1000+ROW(A56)</f>
        <v>202051990056</v>
      </c>
      <c r="B56" s="0" t="n">
        <f aca="false">IF(AND(Data!$B57="AMATÉŘI",Data!$C57="Muži"),Data!M57,0)</f>
        <v>202</v>
      </c>
      <c r="C56" s="0" t="str">
        <f aca="false">IF(AND(Data!$B57="AMATÉŘI",Data!$C57="Muži"),Data!A57,"")</f>
        <v>Martin Ronek</v>
      </c>
      <c r="D56" s="0" t="n">
        <f aca="false">IF(AND(Data!$B57="AMATÉŘI",Data!$C57="Muži"),Data!D57,0)</f>
        <v>75</v>
      </c>
      <c r="E56" s="0" t="n">
        <f aca="false">IF(AND(Data!$B57="AMATÉŘI",Data!$C57="Muži"),Data!E57,0)</f>
        <v>26</v>
      </c>
      <c r="F56" s="0" t="n">
        <f aca="false">IF(AND(Data!$B57="AMATÉŘI",Data!$C57="Muži"),Data!F57,0)</f>
        <v>5</v>
      </c>
      <c r="G56" s="0" t="n">
        <f aca="false">IF(AND(Data!$B57="AMATÉŘI",Data!$C57="Muži"),Data!G57,0)</f>
        <v>75</v>
      </c>
      <c r="H56" s="0" t="n">
        <f aca="false">IF(AND(Data!$B57="AMATÉŘI",Data!$C57="Muži"),Data!H57,0)</f>
        <v>26</v>
      </c>
      <c r="I56" s="0" t="n">
        <f aca="false">IF(AND(Data!$B57="AMATÉŘI",Data!$C57="Muži"),Data!I57,0)</f>
        <v>5</v>
      </c>
      <c r="J56" s="0" t="n">
        <f aca="false">IF(AND(Data!$B57="AMATÉŘI",Data!$C57="Muži"),Data!J57,0)</f>
        <v>150</v>
      </c>
      <c r="K56" s="0" t="n">
        <f aca="false">IF(AND(Data!$B57="AMATÉŘI",Data!$C57="Muži"),Data!K57,0)</f>
        <v>52</v>
      </c>
      <c r="L56" s="0" t="n">
        <f aca="false">IF(AND(Data!$B57="AMATÉŘI",Data!$C57="Muži"),Data!L57,0)</f>
        <v>10</v>
      </c>
    </row>
    <row r="57" customFormat="false" ht="13.8" hidden="false" customHeight="false" outlineLevel="0" collapsed="false">
      <c r="A57" s="0" t="n">
        <f aca="false">B57*1000000000+K57*1000000-L57*1000+ROW(A57)</f>
        <v>57</v>
      </c>
      <c r="B57" s="0" t="n">
        <f aca="false">IF(AND(Data!$B58="AMATÉŘI",Data!$C58="Muži"),Data!M58,0)</f>
        <v>0</v>
      </c>
      <c r="C57" s="0" t="str">
        <f aca="false">IF(AND(Data!$B58="AMATÉŘI",Data!$C58="Muži"),Data!A58,"")</f>
        <v/>
      </c>
      <c r="D57" s="0" t="n">
        <f aca="false">IF(AND(Data!$B58="AMATÉŘI",Data!$C58="Muži"),Data!D58,0)</f>
        <v>0</v>
      </c>
      <c r="E57" s="0" t="n">
        <f aca="false">IF(AND(Data!$B58="AMATÉŘI",Data!$C58="Muži"),Data!E58,0)</f>
        <v>0</v>
      </c>
      <c r="F57" s="0" t="n">
        <f aca="false">IF(AND(Data!$B58="AMATÉŘI",Data!$C58="Muži"),Data!F58,0)</f>
        <v>0</v>
      </c>
      <c r="G57" s="0" t="n">
        <f aca="false">IF(AND(Data!$B58="AMATÉŘI",Data!$C58="Muži"),Data!G58,0)</f>
        <v>0</v>
      </c>
      <c r="H57" s="0" t="n">
        <f aca="false">IF(AND(Data!$B58="AMATÉŘI",Data!$C58="Muži"),Data!H58,0)</f>
        <v>0</v>
      </c>
      <c r="I57" s="0" t="n">
        <f aca="false">IF(AND(Data!$B58="AMATÉŘI",Data!$C58="Muži"),Data!I58,0)</f>
        <v>0</v>
      </c>
      <c r="J57" s="0" t="n">
        <f aca="false">IF(AND(Data!$B58="AMATÉŘI",Data!$C58="Muži"),Data!J58,0)</f>
        <v>0</v>
      </c>
      <c r="K57" s="0" t="n">
        <f aca="false">IF(AND(Data!$B58="AMATÉŘI",Data!$C58="Muži"),Data!K58,0)</f>
        <v>0</v>
      </c>
      <c r="L57" s="0" t="n">
        <f aca="false">IF(AND(Data!$B58="AMATÉŘI",Data!$C58="Muži"),Data!L58,0)</f>
        <v>0</v>
      </c>
    </row>
    <row r="58" customFormat="false" ht="13.8" hidden="false" customHeight="false" outlineLevel="0" collapsed="false">
      <c r="A58" s="0" t="n">
        <f aca="false">B58*1000000000+K58*1000000-L58*1000+ROW(A58)</f>
        <v>123020978058</v>
      </c>
      <c r="B58" s="0" t="n">
        <f aca="false">IF(AND(Data!$B59="AMATÉŘI",Data!$C59="Muži"),Data!M59,0)</f>
        <v>123</v>
      </c>
      <c r="C58" s="0" t="str">
        <f aca="false">IF(AND(Data!$B59="AMATÉŘI",Data!$C59="Muži"),Data!A59,"")</f>
        <v>Martin Raška</v>
      </c>
      <c r="D58" s="0" t="n">
        <f aca="false">IF(AND(Data!$B59="AMATÉŘI",Data!$C59="Muži"),Data!D59,0)</f>
        <v>58</v>
      </c>
      <c r="E58" s="0" t="n">
        <f aca="false">IF(AND(Data!$B59="AMATÉŘI",Data!$C59="Muži"),Data!E59,0)</f>
        <v>12</v>
      </c>
      <c r="F58" s="0" t="n">
        <f aca="false">IF(AND(Data!$B59="AMATÉŘI",Data!$C59="Muži"),Data!F59,0)</f>
        <v>11</v>
      </c>
      <c r="G58" s="0" t="n">
        <f aca="false">IF(AND(Data!$B59="AMATÉŘI",Data!$C59="Muži"),Data!G59,0)</f>
        <v>44</v>
      </c>
      <c r="H58" s="0" t="n">
        <f aca="false">IF(AND(Data!$B59="AMATÉŘI",Data!$C59="Muži"),Data!H59,0)</f>
        <v>9</v>
      </c>
      <c r="I58" s="0" t="n">
        <f aca="false">IF(AND(Data!$B59="AMATÉŘI",Data!$C59="Muži"),Data!I59,0)</f>
        <v>11</v>
      </c>
      <c r="J58" s="0" t="n">
        <f aca="false">IF(AND(Data!$B59="AMATÉŘI",Data!$C59="Muži"),Data!J59,0)</f>
        <v>102</v>
      </c>
      <c r="K58" s="0" t="n">
        <f aca="false">IF(AND(Data!$B59="AMATÉŘI",Data!$C59="Muži"),Data!K59,0)</f>
        <v>21</v>
      </c>
      <c r="L58" s="0" t="n">
        <f aca="false">IF(AND(Data!$B59="AMATÉŘI",Data!$C59="Muži"),Data!L59,0)</f>
        <v>22</v>
      </c>
    </row>
    <row r="59" customFormat="false" ht="13.8" hidden="false" customHeight="false" outlineLevel="0" collapsed="false">
      <c r="A59" s="0" t="n">
        <f aca="false">B59*1000000000+K59*1000000-L59*1000+ROW(A59)</f>
        <v>59</v>
      </c>
      <c r="B59" s="0" t="n">
        <f aca="false">IF(AND(Data!$B60="AMATÉŘI",Data!$C60="Muži"),Data!M60,0)</f>
        <v>0</v>
      </c>
      <c r="C59" s="0" t="str">
        <f aca="false">IF(AND(Data!$B60="AMATÉŘI",Data!$C60="Muži"),Data!A60,"")</f>
        <v/>
      </c>
      <c r="D59" s="0" t="n">
        <f aca="false">IF(AND(Data!$B60="AMATÉŘI",Data!$C60="Muži"),Data!D60,0)</f>
        <v>0</v>
      </c>
      <c r="E59" s="0" t="n">
        <f aca="false">IF(AND(Data!$B60="AMATÉŘI",Data!$C60="Muži"),Data!E60,0)</f>
        <v>0</v>
      </c>
      <c r="F59" s="0" t="n">
        <f aca="false">IF(AND(Data!$B60="AMATÉŘI",Data!$C60="Muži"),Data!F60,0)</f>
        <v>0</v>
      </c>
      <c r="G59" s="0" t="n">
        <f aca="false">IF(AND(Data!$B60="AMATÉŘI",Data!$C60="Muži"),Data!G60,0)</f>
        <v>0</v>
      </c>
      <c r="H59" s="0" t="n">
        <f aca="false">IF(AND(Data!$B60="AMATÉŘI",Data!$C60="Muži"),Data!H60,0)</f>
        <v>0</v>
      </c>
      <c r="I59" s="0" t="n">
        <f aca="false">IF(AND(Data!$B60="AMATÉŘI",Data!$C60="Muži"),Data!I60,0)</f>
        <v>0</v>
      </c>
      <c r="J59" s="0" t="n">
        <f aca="false">IF(AND(Data!$B60="AMATÉŘI",Data!$C60="Muži"),Data!J60,0)</f>
        <v>0</v>
      </c>
      <c r="K59" s="0" t="n">
        <f aca="false">IF(AND(Data!$B60="AMATÉŘI",Data!$C60="Muži"),Data!K60,0)</f>
        <v>0</v>
      </c>
      <c r="L59" s="0" t="n">
        <f aca="false">IF(AND(Data!$B60="AMATÉŘI",Data!$C60="Muži"),Data!L60,0)</f>
        <v>0</v>
      </c>
    </row>
    <row r="60" customFormat="false" ht="13.8" hidden="false" customHeight="false" outlineLevel="0" collapsed="false">
      <c r="A60" s="0" t="n">
        <f aca="false">B60*1000000000+K60*1000000-L60*1000+ROW(A60)</f>
        <v>247070996060</v>
      </c>
      <c r="B60" s="0" t="n">
        <f aca="false">IF(AND(Data!$B61="AMATÉŘI",Data!$C61="Muži"),Data!M61,0)</f>
        <v>247</v>
      </c>
      <c r="C60" s="0" t="str">
        <f aca="false">IF(AND(Data!$B61="AMATÉŘI",Data!$C61="Muži"),Data!A61,"")</f>
        <v>Tomáš Pavlů</v>
      </c>
      <c r="D60" s="0" t="n">
        <f aca="false">IF(AND(Data!$B61="AMATÉŘI",Data!$C61="Muži"),Data!D61,0)</f>
        <v>91</v>
      </c>
      <c r="E60" s="0" t="n">
        <f aca="false">IF(AND(Data!$B61="AMATÉŘI",Data!$C61="Muži"),Data!E61,0)</f>
        <v>45</v>
      </c>
      <c r="F60" s="0" t="n">
        <f aca="false">IF(AND(Data!$B61="AMATÉŘI",Data!$C61="Muži"),Data!F61,0)</f>
        <v>1</v>
      </c>
      <c r="G60" s="0" t="n">
        <f aca="false">IF(AND(Data!$B61="AMATÉŘI",Data!$C61="Muži"),Data!G61,0)</f>
        <v>85</v>
      </c>
      <c r="H60" s="0" t="n">
        <f aca="false">IF(AND(Data!$B61="AMATÉŘI",Data!$C61="Muži"),Data!H61,0)</f>
        <v>26</v>
      </c>
      <c r="I60" s="0" t="n">
        <f aca="false">IF(AND(Data!$B61="AMATÉŘI",Data!$C61="Muži"),Data!I61,0)</f>
        <v>3</v>
      </c>
      <c r="J60" s="0" t="n">
        <f aca="false">IF(AND(Data!$B61="AMATÉŘI",Data!$C61="Muži"),Data!J61,0)</f>
        <v>176</v>
      </c>
      <c r="K60" s="0" t="n">
        <f aca="false">IF(AND(Data!$B61="AMATÉŘI",Data!$C61="Muži"),Data!K61,0)</f>
        <v>71</v>
      </c>
      <c r="L60" s="0" t="n">
        <f aca="false">IF(AND(Data!$B61="AMATÉŘI",Data!$C61="Muži"),Data!L61,0)</f>
        <v>4</v>
      </c>
    </row>
    <row r="61" customFormat="false" ht="13.8" hidden="false" customHeight="false" outlineLevel="0" collapsed="false">
      <c r="A61" s="0" t="n">
        <f aca="false">B61*1000000000+K61*1000000-L61*1000+ROW(A61)</f>
        <v>61</v>
      </c>
      <c r="B61" s="0" t="n">
        <f aca="false">IF(AND(Data!$B62="AMATÉŘI",Data!$C62="Muži"),Data!M62,0)</f>
        <v>0</v>
      </c>
      <c r="C61" s="0" t="str">
        <f aca="false">IF(AND(Data!$B62="AMATÉŘI",Data!$C62="Muži"),Data!A62,"")</f>
        <v/>
      </c>
      <c r="D61" s="0" t="n">
        <f aca="false">IF(AND(Data!$B62="AMATÉŘI",Data!$C62="Muži"),Data!D62,0)</f>
        <v>0</v>
      </c>
      <c r="E61" s="0" t="n">
        <f aca="false">IF(AND(Data!$B62="AMATÉŘI",Data!$C62="Muži"),Data!E62,0)</f>
        <v>0</v>
      </c>
      <c r="F61" s="0" t="n">
        <f aca="false">IF(AND(Data!$B62="AMATÉŘI",Data!$C62="Muži"),Data!F62,0)</f>
        <v>0</v>
      </c>
      <c r="G61" s="0" t="n">
        <f aca="false">IF(AND(Data!$B62="AMATÉŘI",Data!$C62="Muži"),Data!G62,0)</f>
        <v>0</v>
      </c>
      <c r="H61" s="0" t="n">
        <f aca="false">IF(AND(Data!$B62="AMATÉŘI",Data!$C62="Muži"),Data!H62,0)</f>
        <v>0</v>
      </c>
      <c r="I61" s="0" t="n">
        <f aca="false">IF(AND(Data!$B62="AMATÉŘI",Data!$C62="Muži"),Data!I62,0)</f>
        <v>0</v>
      </c>
      <c r="J61" s="0" t="n">
        <f aca="false">IF(AND(Data!$B62="AMATÉŘI",Data!$C62="Muži"),Data!J62,0)</f>
        <v>0</v>
      </c>
      <c r="K61" s="0" t="n">
        <f aca="false">IF(AND(Data!$B62="AMATÉŘI",Data!$C62="Muži"),Data!K62,0)</f>
        <v>0</v>
      </c>
      <c r="L61" s="0" t="n">
        <f aca="false">IF(AND(Data!$B62="AMATÉŘI",Data!$C62="Muži"),Data!L62,0)</f>
        <v>0</v>
      </c>
    </row>
    <row r="62" customFormat="false" ht="13.8" hidden="false" customHeight="false" outlineLevel="0" collapsed="false">
      <c r="A62" s="0" t="n">
        <f aca="false">B62*1000000000+K62*1000000-L62*1000+ROW(A62)</f>
        <v>62</v>
      </c>
      <c r="B62" s="0" t="n">
        <f aca="false">IF(AND(Data!$B63="AMATÉŘI",Data!$C63="Muži"),Data!M63,0)</f>
        <v>0</v>
      </c>
      <c r="C62" s="0" t="str">
        <f aca="false">IF(AND(Data!$B63="AMATÉŘI",Data!$C63="Muži"),Data!A63,"")</f>
        <v/>
      </c>
      <c r="D62" s="0" t="n">
        <f aca="false">IF(AND(Data!$B63="AMATÉŘI",Data!$C63="Muži"),Data!D63,0)</f>
        <v>0</v>
      </c>
      <c r="E62" s="0" t="n">
        <f aca="false">IF(AND(Data!$B63="AMATÉŘI",Data!$C63="Muži"),Data!E63,0)</f>
        <v>0</v>
      </c>
      <c r="F62" s="0" t="n">
        <f aca="false">IF(AND(Data!$B63="AMATÉŘI",Data!$C63="Muži"),Data!F63,0)</f>
        <v>0</v>
      </c>
      <c r="G62" s="0" t="n">
        <f aca="false">IF(AND(Data!$B63="AMATÉŘI",Data!$C63="Muži"),Data!G63,0)</f>
        <v>0</v>
      </c>
      <c r="H62" s="0" t="n">
        <f aca="false">IF(AND(Data!$B63="AMATÉŘI",Data!$C63="Muži"),Data!H63,0)</f>
        <v>0</v>
      </c>
      <c r="I62" s="0" t="n">
        <f aca="false">IF(AND(Data!$B63="AMATÉŘI",Data!$C63="Muži"),Data!I63,0)</f>
        <v>0</v>
      </c>
      <c r="J62" s="0" t="n">
        <f aca="false">IF(AND(Data!$B63="AMATÉŘI",Data!$C63="Muži"),Data!J63,0)</f>
        <v>0</v>
      </c>
      <c r="K62" s="0" t="n">
        <f aca="false">IF(AND(Data!$B63="AMATÉŘI",Data!$C63="Muži"),Data!K63,0)</f>
        <v>0</v>
      </c>
      <c r="L62" s="0" t="n">
        <f aca="false">IF(AND(Data!$B63="AMATÉŘI",Data!$C63="Muži"),Data!L63,0)</f>
        <v>0</v>
      </c>
    </row>
    <row r="63" customFormat="false" ht="13.8" hidden="false" customHeight="false" outlineLevel="0" collapsed="false">
      <c r="A63" s="0" t="n">
        <f aca="false">B63*1000000000+K63*1000000-L63*1000+ROW(A63)</f>
        <v>63</v>
      </c>
      <c r="B63" s="0" t="n">
        <f aca="false">IF(AND(Data!$B64="AMATÉŘI",Data!$C64="Muži"),Data!M64,0)</f>
        <v>0</v>
      </c>
      <c r="C63" s="0" t="str">
        <f aca="false">IF(AND(Data!$B64="AMATÉŘI",Data!$C64="Muži"),Data!A64,"")</f>
        <v/>
      </c>
      <c r="D63" s="0" t="n">
        <f aca="false">IF(AND(Data!$B64="AMATÉŘI",Data!$C64="Muži"),Data!D64,0)</f>
        <v>0</v>
      </c>
      <c r="E63" s="0" t="n">
        <f aca="false">IF(AND(Data!$B64="AMATÉŘI",Data!$C64="Muži"),Data!E64,0)</f>
        <v>0</v>
      </c>
      <c r="F63" s="0" t="n">
        <f aca="false">IF(AND(Data!$B64="AMATÉŘI",Data!$C64="Muži"),Data!F64,0)</f>
        <v>0</v>
      </c>
      <c r="G63" s="0" t="n">
        <f aca="false">IF(AND(Data!$B64="AMATÉŘI",Data!$C64="Muži"),Data!G64,0)</f>
        <v>0</v>
      </c>
      <c r="H63" s="0" t="n">
        <f aca="false">IF(AND(Data!$B64="AMATÉŘI",Data!$C64="Muži"),Data!H64,0)</f>
        <v>0</v>
      </c>
      <c r="I63" s="0" t="n">
        <f aca="false">IF(AND(Data!$B64="AMATÉŘI",Data!$C64="Muži"),Data!I64,0)</f>
        <v>0</v>
      </c>
      <c r="J63" s="0" t="n">
        <f aca="false">IF(AND(Data!$B64="AMATÉŘI",Data!$C64="Muži"),Data!J64,0)</f>
        <v>0</v>
      </c>
      <c r="K63" s="0" t="n">
        <f aca="false">IF(AND(Data!$B64="AMATÉŘI",Data!$C64="Muži"),Data!K64,0)</f>
        <v>0</v>
      </c>
      <c r="L63" s="0" t="n">
        <f aca="false">IF(AND(Data!$B64="AMATÉŘI",Data!$C64="Muži"),Data!L64,0)</f>
        <v>0</v>
      </c>
    </row>
    <row r="64" customFormat="false" ht="13.8" hidden="false" customHeight="false" outlineLevel="0" collapsed="false">
      <c r="A64" s="0" t="n">
        <f aca="false">B64*1000000000+K64*1000000-L64*1000+ROW(A64)</f>
        <v>64</v>
      </c>
      <c r="B64" s="0" t="n">
        <f aca="false">IF(AND(Data!$B65="AMATÉŘI",Data!$C65="Muži"),Data!M65,0)</f>
        <v>0</v>
      </c>
      <c r="C64" s="0" t="str">
        <f aca="false">IF(AND(Data!$B65="AMATÉŘI",Data!$C65="Muži"),Data!A65,"")</f>
        <v/>
      </c>
      <c r="D64" s="0" t="n">
        <f aca="false">IF(AND(Data!$B65="AMATÉŘI",Data!$C65="Muži"),Data!D65,0)</f>
        <v>0</v>
      </c>
      <c r="E64" s="0" t="n">
        <f aca="false">IF(AND(Data!$B65="AMATÉŘI",Data!$C65="Muži"),Data!E65,0)</f>
        <v>0</v>
      </c>
      <c r="F64" s="0" t="n">
        <f aca="false">IF(AND(Data!$B65="AMATÉŘI",Data!$C65="Muži"),Data!F65,0)</f>
        <v>0</v>
      </c>
      <c r="G64" s="0" t="n">
        <f aca="false">IF(AND(Data!$B65="AMATÉŘI",Data!$C65="Muži"),Data!G65,0)</f>
        <v>0</v>
      </c>
      <c r="H64" s="0" t="n">
        <f aca="false">IF(AND(Data!$B65="AMATÉŘI",Data!$C65="Muži"),Data!H65,0)</f>
        <v>0</v>
      </c>
      <c r="I64" s="0" t="n">
        <f aca="false">IF(AND(Data!$B65="AMATÉŘI",Data!$C65="Muži"),Data!I65,0)</f>
        <v>0</v>
      </c>
      <c r="J64" s="0" t="n">
        <f aca="false">IF(AND(Data!$B65="AMATÉŘI",Data!$C65="Muži"),Data!J65,0)</f>
        <v>0</v>
      </c>
      <c r="K64" s="0" t="n">
        <f aca="false">IF(AND(Data!$B65="AMATÉŘI",Data!$C65="Muži"),Data!K65,0)</f>
        <v>0</v>
      </c>
      <c r="L64" s="0" t="n">
        <f aca="false">IF(AND(Data!$B65="AMATÉŘI",Data!$C65="Muži"),Data!L65,0)</f>
        <v>0</v>
      </c>
    </row>
    <row r="65" customFormat="false" ht="13.8" hidden="false" customHeight="false" outlineLevel="0" collapsed="false">
      <c r="A65" s="0" t="n">
        <f aca="false">B65*1000000000+K65*1000000-L65*1000+ROW(A65)</f>
        <v>65</v>
      </c>
      <c r="B65" s="0" t="n">
        <f aca="false">IF(AND(Data!$B66="AMATÉŘI",Data!$C66="Muži"),Data!M66,0)</f>
        <v>0</v>
      </c>
      <c r="C65" s="0" t="str">
        <f aca="false">IF(AND(Data!$B66="AMATÉŘI",Data!$C66="Muži"),Data!A66,"")</f>
        <v/>
      </c>
      <c r="D65" s="0" t="n">
        <f aca="false">IF(AND(Data!$B66="AMATÉŘI",Data!$C66="Muži"),Data!D66,0)</f>
        <v>0</v>
      </c>
      <c r="E65" s="0" t="n">
        <f aca="false">IF(AND(Data!$B66="AMATÉŘI",Data!$C66="Muži"),Data!E66,0)</f>
        <v>0</v>
      </c>
      <c r="F65" s="0" t="n">
        <f aca="false">IF(AND(Data!$B66="AMATÉŘI",Data!$C66="Muži"),Data!F66,0)</f>
        <v>0</v>
      </c>
      <c r="G65" s="0" t="n">
        <f aca="false">IF(AND(Data!$B66="AMATÉŘI",Data!$C66="Muži"),Data!G66,0)</f>
        <v>0</v>
      </c>
      <c r="H65" s="0" t="n">
        <f aca="false">IF(AND(Data!$B66="AMATÉŘI",Data!$C66="Muži"),Data!H66,0)</f>
        <v>0</v>
      </c>
      <c r="I65" s="0" t="n">
        <f aca="false">IF(AND(Data!$B66="AMATÉŘI",Data!$C66="Muži"),Data!I66,0)</f>
        <v>0</v>
      </c>
      <c r="J65" s="0" t="n">
        <f aca="false">IF(AND(Data!$B66="AMATÉŘI",Data!$C66="Muži"),Data!J66,0)</f>
        <v>0</v>
      </c>
      <c r="K65" s="0" t="n">
        <f aca="false">IF(AND(Data!$B66="AMATÉŘI",Data!$C66="Muži"),Data!K66,0)</f>
        <v>0</v>
      </c>
      <c r="L65" s="0" t="n">
        <f aca="false">IF(AND(Data!$B66="AMATÉŘI",Data!$C66="Muži"),Data!L66,0)</f>
        <v>0</v>
      </c>
    </row>
    <row r="66" customFormat="false" ht="13.8" hidden="false" customHeight="false" outlineLevel="0" collapsed="false">
      <c r="A66" s="0" t="n">
        <f aca="false">B66*1000000000+K66*1000000-L66*1000+ROW(A66)</f>
        <v>66</v>
      </c>
      <c r="B66" s="0" t="n">
        <f aca="false">IF(AND(Data!$B67="AMATÉŘI",Data!$C67="Muži"),Data!M67,0)</f>
        <v>0</v>
      </c>
      <c r="C66" s="0" t="str">
        <f aca="false">IF(AND(Data!$B67="AMATÉŘI",Data!$C67="Muži"),Data!A67,"")</f>
        <v/>
      </c>
      <c r="D66" s="0" t="n">
        <f aca="false">IF(AND(Data!$B67="AMATÉŘI",Data!$C67="Muži"),Data!D67,0)</f>
        <v>0</v>
      </c>
      <c r="E66" s="0" t="n">
        <f aca="false">IF(AND(Data!$B67="AMATÉŘI",Data!$C67="Muži"),Data!E67,0)</f>
        <v>0</v>
      </c>
      <c r="F66" s="0" t="n">
        <f aca="false">IF(AND(Data!$B67="AMATÉŘI",Data!$C67="Muži"),Data!F67,0)</f>
        <v>0</v>
      </c>
      <c r="G66" s="0" t="n">
        <f aca="false">IF(AND(Data!$B67="AMATÉŘI",Data!$C67="Muži"),Data!G67,0)</f>
        <v>0</v>
      </c>
      <c r="H66" s="0" t="n">
        <f aca="false">IF(AND(Data!$B67="AMATÉŘI",Data!$C67="Muži"),Data!H67,0)</f>
        <v>0</v>
      </c>
      <c r="I66" s="0" t="n">
        <f aca="false">IF(AND(Data!$B67="AMATÉŘI",Data!$C67="Muži"),Data!I67,0)</f>
        <v>0</v>
      </c>
      <c r="J66" s="0" t="n">
        <f aca="false">IF(AND(Data!$B67="AMATÉŘI",Data!$C67="Muži"),Data!J67,0)</f>
        <v>0</v>
      </c>
      <c r="K66" s="0" t="n">
        <f aca="false">IF(AND(Data!$B67="AMATÉŘI",Data!$C67="Muži"),Data!K67,0)</f>
        <v>0</v>
      </c>
      <c r="L66" s="0" t="n">
        <f aca="false">IF(AND(Data!$B67="AMATÉŘI",Data!$C67="Muži"),Data!L67,0)</f>
        <v>0</v>
      </c>
    </row>
    <row r="67" customFormat="false" ht="13.8" hidden="false" customHeight="false" outlineLevel="0" collapsed="false">
      <c r="A67" s="0" t="n">
        <f aca="false">B67*1000000000+K67*1000000-L67*1000+ROW(A67)</f>
        <v>67</v>
      </c>
      <c r="B67" s="0" t="n">
        <f aca="false">IF(AND(Data!$B68="AMATÉŘI",Data!$C68="Muži"),Data!M68,0)</f>
        <v>0</v>
      </c>
      <c r="C67" s="0" t="str">
        <f aca="false">IF(AND(Data!$B68="AMATÉŘI",Data!$C68="Muži"),Data!A68,"")</f>
        <v/>
      </c>
      <c r="D67" s="0" t="n">
        <f aca="false">IF(AND(Data!$B68="AMATÉŘI",Data!$C68="Muži"),Data!D68,0)</f>
        <v>0</v>
      </c>
      <c r="E67" s="0" t="n">
        <f aca="false">IF(AND(Data!$B68="AMATÉŘI",Data!$C68="Muži"),Data!E68,0)</f>
        <v>0</v>
      </c>
      <c r="F67" s="0" t="n">
        <f aca="false">IF(AND(Data!$B68="AMATÉŘI",Data!$C68="Muži"),Data!F68,0)</f>
        <v>0</v>
      </c>
      <c r="G67" s="0" t="n">
        <f aca="false">IF(AND(Data!$B68="AMATÉŘI",Data!$C68="Muži"),Data!G68,0)</f>
        <v>0</v>
      </c>
      <c r="H67" s="0" t="n">
        <f aca="false">IF(AND(Data!$B68="AMATÉŘI",Data!$C68="Muži"),Data!H68,0)</f>
        <v>0</v>
      </c>
      <c r="I67" s="0" t="n">
        <f aca="false">IF(AND(Data!$B68="AMATÉŘI",Data!$C68="Muži"),Data!I68,0)</f>
        <v>0</v>
      </c>
      <c r="J67" s="0" t="n">
        <f aca="false">IF(AND(Data!$B68="AMATÉŘI",Data!$C68="Muži"),Data!J68,0)</f>
        <v>0</v>
      </c>
      <c r="K67" s="0" t="n">
        <f aca="false">IF(AND(Data!$B68="AMATÉŘI",Data!$C68="Muži"),Data!K68,0)</f>
        <v>0</v>
      </c>
      <c r="L67" s="0" t="n">
        <f aca="false">IF(AND(Data!$B68="AMATÉŘI",Data!$C68="Muži"),Data!L68,0)</f>
        <v>0</v>
      </c>
    </row>
    <row r="68" customFormat="false" ht="13.8" hidden="false" customHeight="false" outlineLevel="0" collapsed="false">
      <c r="A68" s="0" t="n">
        <f aca="false">B68*1000000000+K68*1000000-L68*1000+ROW(A68)</f>
        <v>68</v>
      </c>
      <c r="B68" s="0" t="n">
        <f aca="false">IF(AND(Data!$B69="AMATÉŘI",Data!$C69="Muži"),Data!M69,0)</f>
        <v>0</v>
      </c>
      <c r="C68" s="0" t="str">
        <f aca="false">IF(AND(Data!$B69="AMATÉŘI",Data!$C69="Muži"),Data!A69,"")</f>
        <v/>
      </c>
      <c r="D68" s="0" t="n">
        <f aca="false">IF(AND(Data!$B69="AMATÉŘI",Data!$C69="Muži"),Data!D69,0)</f>
        <v>0</v>
      </c>
      <c r="E68" s="0" t="n">
        <f aca="false">IF(AND(Data!$B69="AMATÉŘI",Data!$C69="Muži"),Data!E69,0)</f>
        <v>0</v>
      </c>
      <c r="F68" s="0" t="n">
        <f aca="false">IF(AND(Data!$B69="AMATÉŘI",Data!$C69="Muži"),Data!F69,0)</f>
        <v>0</v>
      </c>
      <c r="G68" s="0" t="n">
        <f aca="false">IF(AND(Data!$B69="AMATÉŘI",Data!$C69="Muži"),Data!G69,0)</f>
        <v>0</v>
      </c>
      <c r="H68" s="0" t="n">
        <f aca="false">IF(AND(Data!$B69="AMATÉŘI",Data!$C69="Muži"),Data!H69,0)</f>
        <v>0</v>
      </c>
      <c r="I68" s="0" t="n">
        <f aca="false">IF(AND(Data!$B69="AMATÉŘI",Data!$C69="Muži"),Data!I69,0)</f>
        <v>0</v>
      </c>
      <c r="J68" s="0" t="n">
        <f aca="false">IF(AND(Data!$B69="AMATÉŘI",Data!$C69="Muži"),Data!J69,0)</f>
        <v>0</v>
      </c>
      <c r="K68" s="0" t="n">
        <f aca="false">IF(AND(Data!$B69="AMATÉŘI",Data!$C69="Muži"),Data!K69,0)</f>
        <v>0</v>
      </c>
      <c r="L68" s="0" t="n">
        <f aca="false">IF(AND(Data!$B69="AMATÉŘI",Data!$C69="Muži"),Data!L69,0)</f>
        <v>0</v>
      </c>
    </row>
    <row r="69" customFormat="false" ht="13.8" hidden="false" customHeight="false" outlineLevel="0" collapsed="false">
      <c r="A69" s="0" t="n">
        <f aca="false">B69*1000000000+K69*1000000-L69*1000+ROW(A69)</f>
        <v>69</v>
      </c>
      <c r="B69" s="0" t="n">
        <f aca="false">IF(AND(Data!$B70="AMATÉŘI",Data!$C70="Muži"),Data!M70,0)</f>
        <v>0</v>
      </c>
      <c r="C69" s="0" t="str">
        <f aca="false">IF(AND(Data!$B70="AMATÉŘI",Data!$C70="Muži"),Data!A70,"")</f>
        <v/>
      </c>
      <c r="D69" s="0" t="n">
        <f aca="false">IF(AND(Data!$B70="AMATÉŘI",Data!$C70="Muži"),Data!D70,0)</f>
        <v>0</v>
      </c>
      <c r="E69" s="0" t="n">
        <f aca="false">IF(AND(Data!$B70="AMATÉŘI",Data!$C70="Muži"),Data!E70,0)</f>
        <v>0</v>
      </c>
      <c r="F69" s="0" t="n">
        <f aca="false">IF(AND(Data!$B70="AMATÉŘI",Data!$C70="Muži"),Data!F70,0)</f>
        <v>0</v>
      </c>
      <c r="G69" s="0" t="n">
        <f aca="false">IF(AND(Data!$B70="AMATÉŘI",Data!$C70="Muži"),Data!G70,0)</f>
        <v>0</v>
      </c>
      <c r="H69" s="0" t="n">
        <f aca="false">IF(AND(Data!$B70="AMATÉŘI",Data!$C70="Muži"),Data!H70,0)</f>
        <v>0</v>
      </c>
      <c r="I69" s="0" t="n">
        <f aca="false">IF(AND(Data!$B70="AMATÉŘI",Data!$C70="Muži"),Data!I70,0)</f>
        <v>0</v>
      </c>
      <c r="J69" s="0" t="n">
        <f aca="false">IF(AND(Data!$B70="AMATÉŘI",Data!$C70="Muži"),Data!J70,0)</f>
        <v>0</v>
      </c>
      <c r="K69" s="0" t="n">
        <f aca="false">IF(AND(Data!$B70="AMATÉŘI",Data!$C70="Muži"),Data!K70,0)</f>
        <v>0</v>
      </c>
      <c r="L69" s="0" t="n">
        <f aca="false">IF(AND(Data!$B70="AMATÉŘI",Data!$C70="Muži"),Data!L70,0)</f>
        <v>0</v>
      </c>
    </row>
    <row r="70" customFormat="false" ht="13.8" hidden="false" customHeight="false" outlineLevel="0" collapsed="false">
      <c r="A70" s="0" t="n">
        <f aca="false">B70*1000000000+K70*1000000-L70*1000+ROW(A70)</f>
        <v>70</v>
      </c>
      <c r="B70" s="0" t="n">
        <f aca="false">IF(AND(Data!$B71="AMATÉŘI",Data!$C71="Muži"),Data!M71,0)</f>
        <v>0</v>
      </c>
      <c r="C70" s="0" t="str">
        <f aca="false">IF(AND(Data!$B71="AMATÉŘI",Data!$C71="Muži"),Data!A71,"")</f>
        <v/>
      </c>
      <c r="D70" s="0" t="n">
        <f aca="false">IF(AND(Data!$B71="AMATÉŘI",Data!$C71="Muži"),Data!D71,0)</f>
        <v>0</v>
      </c>
      <c r="E70" s="0" t="n">
        <f aca="false">IF(AND(Data!$B71="AMATÉŘI",Data!$C71="Muži"),Data!E71,0)</f>
        <v>0</v>
      </c>
      <c r="F70" s="0" t="n">
        <f aca="false">IF(AND(Data!$B71="AMATÉŘI",Data!$C71="Muži"),Data!F71,0)</f>
        <v>0</v>
      </c>
      <c r="G70" s="0" t="n">
        <f aca="false">IF(AND(Data!$B71="AMATÉŘI",Data!$C71="Muži"),Data!G71,0)</f>
        <v>0</v>
      </c>
      <c r="H70" s="0" t="n">
        <f aca="false">IF(AND(Data!$B71="AMATÉŘI",Data!$C71="Muži"),Data!H71,0)</f>
        <v>0</v>
      </c>
      <c r="I70" s="0" t="n">
        <f aca="false">IF(AND(Data!$B71="AMATÉŘI",Data!$C71="Muži"),Data!I71,0)</f>
        <v>0</v>
      </c>
      <c r="J70" s="0" t="n">
        <f aca="false">IF(AND(Data!$B71="AMATÉŘI",Data!$C71="Muži"),Data!J71,0)</f>
        <v>0</v>
      </c>
      <c r="K70" s="0" t="n">
        <f aca="false">IF(AND(Data!$B71="AMATÉŘI",Data!$C71="Muži"),Data!K71,0)</f>
        <v>0</v>
      </c>
      <c r="L70" s="0" t="n">
        <f aca="false">IF(AND(Data!$B71="AMATÉŘI",Data!$C71="Muži"),Data!L71,0)</f>
        <v>0</v>
      </c>
    </row>
    <row r="71" customFormat="false" ht="13.8" hidden="false" customHeight="false" outlineLevel="0" collapsed="false">
      <c r="A71" s="0" t="n">
        <f aca="false">B71*1000000000+K71*1000000-L71*1000+ROW(A71)</f>
        <v>71</v>
      </c>
      <c r="B71" s="0" t="n">
        <f aca="false">IF(AND(Data!$B72="AMATÉŘI",Data!$C72="Muži"),Data!M72,0)</f>
        <v>0</v>
      </c>
      <c r="C71" s="0" t="str">
        <f aca="false">IF(AND(Data!$B72="AMATÉŘI",Data!$C72="Muži"),Data!A72,"")</f>
        <v/>
      </c>
      <c r="D71" s="0" t="n">
        <f aca="false">IF(AND(Data!$B72="AMATÉŘI",Data!$C72="Muži"),Data!D72,0)</f>
        <v>0</v>
      </c>
      <c r="E71" s="0" t="n">
        <f aca="false">IF(AND(Data!$B72="AMATÉŘI",Data!$C72="Muži"),Data!E72,0)</f>
        <v>0</v>
      </c>
      <c r="F71" s="0" t="n">
        <f aca="false">IF(AND(Data!$B72="AMATÉŘI",Data!$C72="Muži"),Data!F72,0)</f>
        <v>0</v>
      </c>
      <c r="G71" s="0" t="n">
        <f aca="false">IF(AND(Data!$B72="AMATÉŘI",Data!$C72="Muži"),Data!G72,0)</f>
        <v>0</v>
      </c>
      <c r="H71" s="0" t="n">
        <f aca="false">IF(AND(Data!$B72="AMATÉŘI",Data!$C72="Muži"),Data!H72,0)</f>
        <v>0</v>
      </c>
      <c r="I71" s="0" t="n">
        <f aca="false">IF(AND(Data!$B72="AMATÉŘI",Data!$C72="Muži"),Data!I72,0)</f>
        <v>0</v>
      </c>
      <c r="J71" s="0" t="n">
        <f aca="false">IF(AND(Data!$B72="AMATÉŘI",Data!$C72="Muži"),Data!J72,0)</f>
        <v>0</v>
      </c>
      <c r="K71" s="0" t="n">
        <f aca="false">IF(AND(Data!$B72="AMATÉŘI",Data!$C72="Muži"),Data!K72,0)</f>
        <v>0</v>
      </c>
      <c r="L71" s="0" t="n">
        <f aca="false">IF(AND(Data!$B72="AMATÉŘI",Data!$C72="Muži"),Data!L72,0)</f>
        <v>0</v>
      </c>
    </row>
    <row r="72" customFormat="false" ht="13.8" hidden="false" customHeight="false" outlineLevel="0" collapsed="false">
      <c r="A72" s="0" t="n">
        <f aca="false">B72*1000000000+K72*1000000-L72*1000+ROW(A72)</f>
        <v>72</v>
      </c>
      <c r="B72" s="0" t="n">
        <f aca="false">IF(AND(Data!$B73="AMATÉŘI",Data!$C73="Muži"),Data!M73,0)</f>
        <v>0</v>
      </c>
      <c r="C72" s="0" t="str">
        <f aca="false">IF(AND(Data!$B73="AMATÉŘI",Data!$C73="Muži"),Data!A73,"")</f>
        <v/>
      </c>
      <c r="D72" s="0" t="n">
        <f aca="false">IF(AND(Data!$B73="AMATÉŘI",Data!$C73="Muži"),Data!D73,0)</f>
        <v>0</v>
      </c>
      <c r="E72" s="0" t="n">
        <f aca="false">IF(AND(Data!$B73="AMATÉŘI",Data!$C73="Muži"),Data!E73,0)</f>
        <v>0</v>
      </c>
      <c r="F72" s="0" t="n">
        <f aca="false">IF(AND(Data!$B73="AMATÉŘI",Data!$C73="Muži"),Data!F73,0)</f>
        <v>0</v>
      </c>
      <c r="G72" s="0" t="n">
        <f aca="false">IF(AND(Data!$B73="AMATÉŘI",Data!$C73="Muži"),Data!G73,0)</f>
        <v>0</v>
      </c>
      <c r="H72" s="0" t="n">
        <f aca="false">IF(AND(Data!$B73="AMATÉŘI",Data!$C73="Muži"),Data!H73,0)</f>
        <v>0</v>
      </c>
      <c r="I72" s="0" t="n">
        <f aca="false">IF(AND(Data!$B73="AMATÉŘI",Data!$C73="Muži"),Data!I73,0)</f>
        <v>0</v>
      </c>
      <c r="J72" s="0" t="n">
        <f aca="false">IF(AND(Data!$B73="AMATÉŘI",Data!$C73="Muži"),Data!J73,0)</f>
        <v>0</v>
      </c>
      <c r="K72" s="0" t="n">
        <f aca="false">IF(AND(Data!$B73="AMATÉŘI",Data!$C73="Muži"),Data!K73,0)</f>
        <v>0</v>
      </c>
      <c r="L72" s="0" t="n">
        <f aca="false">IF(AND(Data!$B73="AMATÉŘI",Data!$C73="Muži"),Data!L73,0)</f>
        <v>0</v>
      </c>
    </row>
    <row r="73" customFormat="false" ht="13.8" hidden="false" customHeight="false" outlineLevel="0" collapsed="false">
      <c r="A73" s="0" t="n">
        <f aca="false">B73*1000000000+K73*1000000-L73*1000+ROW(A73)</f>
        <v>73</v>
      </c>
      <c r="B73" s="0" t="n">
        <f aca="false">IF(AND(Data!$B74="AMATÉŘI",Data!$C74="Muži"),Data!M74,0)</f>
        <v>0</v>
      </c>
      <c r="C73" s="0" t="str">
        <f aca="false">IF(AND(Data!$B74="AMATÉŘI",Data!$C74="Muži"),Data!A74,"")</f>
        <v/>
      </c>
      <c r="D73" s="0" t="n">
        <f aca="false">IF(AND(Data!$B74="AMATÉŘI",Data!$C74="Muži"),Data!D74,0)</f>
        <v>0</v>
      </c>
      <c r="E73" s="0" t="n">
        <f aca="false">IF(AND(Data!$B74="AMATÉŘI",Data!$C74="Muži"),Data!E74,0)</f>
        <v>0</v>
      </c>
      <c r="F73" s="0" t="n">
        <f aca="false">IF(AND(Data!$B74="AMATÉŘI",Data!$C74="Muži"),Data!F74,0)</f>
        <v>0</v>
      </c>
      <c r="G73" s="0" t="n">
        <f aca="false">IF(AND(Data!$B74="AMATÉŘI",Data!$C74="Muži"),Data!G74,0)</f>
        <v>0</v>
      </c>
      <c r="H73" s="0" t="n">
        <f aca="false">IF(AND(Data!$B74="AMATÉŘI",Data!$C74="Muži"),Data!H74,0)</f>
        <v>0</v>
      </c>
      <c r="I73" s="0" t="n">
        <f aca="false">IF(AND(Data!$B74="AMATÉŘI",Data!$C74="Muži"),Data!I74,0)</f>
        <v>0</v>
      </c>
      <c r="J73" s="0" t="n">
        <f aca="false">IF(AND(Data!$B74="AMATÉŘI",Data!$C74="Muži"),Data!J74,0)</f>
        <v>0</v>
      </c>
      <c r="K73" s="0" t="n">
        <f aca="false">IF(AND(Data!$B74="AMATÉŘI",Data!$C74="Muži"),Data!K74,0)</f>
        <v>0</v>
      </c>
      <c r="L73" s="0" t="n">
        <f aca="false">IF(AND(Data!$B74="AMATÉŘI",Data!$C74="Muži"),Data!L74,0)</f>
        <v>0</v>
      </c>
    </row>
    <row r="74" customFormat="false" ht="13.8" hidden="false" customHeight="false" outlineLevel="0" collapsed="false">
      <c r="A74" s="0" t="n">
        <f aca="false">B74*1000000000+K74*1000000-L74*1000+ROW(A74)</f>
        <v>74</v>
      </c>
      <c r="B74" s="0" t="n">
        <f aca="false">IF(AND(Data!$B75="AMATÉŘI",Data!$C75="Muži"),Data!M75,0)</f>
        <v>0</v>
      </c>
      <c r="C74" s="0" t="str">
        <f aca="false">IF(AND(Data!$B75="AMATÉŘI",Data!$C75="Muži"),Data!A75,"")</f>
        <v/>
      </c>
      <c r="D74" s="0" t="n">
        <f aca="false">IF(AND(Data!$B75="AMATÉŘI",Data!$C75="Muži"),Data!D75,0)</f>
        <v>0</v>
      </c>
      <c r="E74" s="0" t="n">
        <f aca="false">IF(AND(Data!$B75="AMATÉŘI",Data!$C75="Muži"),Data!E75,0)</f>
        <v>0</v>
      </c>
      <c r="F74" s="0" t="n">
        <f aca="false">IF(AND(Data!$B75="AMATÉŘI",Data!$C75="Muži"),Data!F75,0)</f>
        <v>0</v>
      </c>
      <c r="G74" s="0" t="n">
        <f aca="false">IF(AND(Data!$B75="AMATÉŘI",Data!$C75="Muži"),Data!G75,0)</f>
        <v>0</v>
      </c>
      <c r="H74" s="0" t="n">
        <f aca="false">IF(AND(Data!$B75="AMATÉŘI",Data!$C75="Muži"),Data!H75,0)</f>
        <v>0</v>
      </c>
      <c r="I74" s="0" t="n">
        <f aca="false">IF(AND(Data!$B75="AMATÉŘI",Data!$C75="Muži"),Data!I75,0)</f>
        <v>0</v>
      </c>
      <c r="J74" s="0" t="n">
        <f aca="false">IF(AND(Data!$B75="AMATÉŘI",Data!$C75="Muži"),Data!J75,0)</f>
        <v>0</v>
      </c>
      <c r="K74" s="0" t="n">
        <f aca="false">IF(AND(Data!$B75="AMATÉŘI",Data!$C75="Muži"),Data!K75,0)</f>
        <v>0</v>
      </c>
      <c r="L74" s="0" t="n">
        <f aca="false">IF(AND(Data!$B75="AMATÉŘI",Data!$C75="Muži"),Data!L75,0)</f>
        <v>0</v>
      </c>
    </row>
    <row r="75" customFormat="false" ht="13.8" hidden="false" customHeight="false" outlineLevel="0" collapsed="false">
      <c r="A75" s="0" t="n">
        <f aca="false">B75*1000000000+K75*1000000-L75*1000+ROW(A75)</f>
        <v>75</v>
      </c>
      <c r="B75" s="0" t="n">
        <f aca="false">IF(AND(Data!$B76="AMATÉŘI",Data!$C76="Muži"),Data!M76,0)</f>
        <v>0</v>
      </c>
      <c r="C75" s="0" t="str">
        <f aca="false">IF(AND(Data!$B76="AMATÉŘI",Data!$C76="Muži"),Data!A76,"")</f>
        <v/>
      </c>
      <c r="D75" s="0" t="n">
        <f aca="false">IF(AND(Data!$B76="AMATÉŘI",Data!$C76="Muži"),Data!D76,0)</f>
        <v>0</v>
      </c>
      <c r="E75" s="0" t="n">
        <f aca="false">IF(AND(Data!$B76="AMATÉŘI",Data!$C76="Muži"),Data!E76,0)</f>
        <v>0</v>
      </c>
      <c r="F75" s="0" t="n">
        <f aca="false">IF(AND(Data!$B76="AMATÉŘI",Data!$C76="Muži"),Data!F76,0)</f>
        <v>0</v>
      </c>
      <c r="G75" s="0" t="n">
        <f aca="false">IF(AND(Data!$B76="AMATÉŘI",Data!$C76="Muži"),Data!G76,0)</f>
        <v>0</v>
      </c>
      <c r="H75" s="0" t="n">
        <f aca="false">IF(AND(Data!$B76="AMATÉŘI",Data!$C76="Muži"),Data!H76,0)</f>
        <v>0</v>
      </c>
      <c r="I75" s="0" t="n">
        <f aca="false">IF(AND(Data!$B76="AMATÉŘI",Data!$C76="Muži"),Data!I76,0)</f>
        <v>0</v>
      </c>
      <c r="J75" s="0" t="n">
        <f aca="false">IF(AND(Data!$B76="AMATÉŘI",Data!$C76="Muži"),Data!J76,0)</f>
        <v>0</v>
      </c>
      <c r="K75" s="0" t="n">
        <f aca="false">IF(AND(Data!$B76="AMATÉŘI",Data!$C76="Muži"),Data!K76,0)</f>
        <v>0</v>
      </c>
      <c r="L75" s="0" t="n">
        <f aca="false">IF(AND(Data!$B76="AMATÉŘI",Data!$C76="Muži"),Data!L76,0)</f>
        <v>0</v>
      </c>
    </row>
    <row r="76" customFormat="false" ht="13.8" hidden="false" customHeight="false" outlineLevel="0" collapsed="false">
      <c r="A76" s="0" t="n">
        <f aca="false">B76*1000000000+K76*1000000-L76*1000+ROW(A76)</f>
        <v>76</v>
      </c>
      <c r="B76" s="0" t="n">
        <f aca="false">IF(AND(Data!$B77="AMATÉŘI",Data!$C77="Muži"),Data!M77,0)</f>
        <v>0</v>
      </c>
      <c r="C76" s="0" t="str">
        <f aca="false">IF(AND(Data!$B77="AMATÉŘI",Data!$C77="Muži"),Data!A77,"")</f>
        <v/>
      </c>
      <c r="D76" s="0" t="n">
        <f aca="false">IF(AND(Data!$B77="AMATÉŘI",Data!$C77="Muži"),Data!D77,0)</f>
        <v>0</v>
      </c>
      <c r="E76" s="0" t="n">
        <f aca="false">IF(AND(Data!$B77="AMATÉŘI",Data!$C77="Muži"),Data!E77,0)</f>
        <v>0</v>
      </c>
      <c r="F76" s="0" t="n">
        <f aca="false">IF(AND(Data!$B77="AMATÉŘI",Data!$C77="Muži"),Data!F77,0)</f>
        <v>0</v>
      </c>
      <c r="G76" s="0" t="n">
        <f aca="false">IF(AND(Data!$B77="AMATÉŘI",Data!$C77="Muži"),Data!G77,0)</f>
        <v>0</v>
      </c>
      <c r="H76" s="0" t="n">
        <f aca="false">IF(AND(Data!$B77="AMATÉŘI",Data!$C77="Muži"),Data!H77,0)</f>
        <v>0</v>
      </c>
      <c r="I76" s="0" t="n">
        <f aca="false">IF(AND(Data!$B77="AMATÉŘI",Data!$C77="Muži"),Data!I77,0)</f>
        <v>0</v>
      </c>
      <c r="J76" s="0" t="n">
        <f aca="false">IF(AND(Data!$B77="AMATÉŘI",Data!$C77="Muži"),Data!J77,0)</f>
        <v>0</v>
      </c>
      <c r="K76" s="0" t="n">
        <f aca="false">IF(AND(Data!$B77="AMATÉŘI",Data!$C77="Muži"),Data!K77,0)</f>
        <v>0</v>
      </c>
      <c r="L76" s="0" t="n">
        <f aca="false">IF(AND(Data!$B77="AMATÉŘI",Data!$C77="Muži"),Data!L77,0)</f>
        <v>0</v>
      </c>
    </row>
    <row r="77" customFormat="false" ht="13.8" hidden="false" customHeight="false" outlineLevel="0" collapsed="false">
      <c r="A77" s="0" t="n">
        <f aca="false">B77*1000000000+K77*1000000-L77*1000+ROW(A77)</f>
        <v>77</v>
      </c>
      <c r="B77" s="0" t="n">
        <f aca="false">IF(AND(Data!$B78="AMATÉŘI",Data!$C78="Muži"),Data!M78,0)</f>
        <v>0</v>
      </c>
      <c r="C77" s="0" t="str">
        <f aca="false">IF(AND(Data!$B78="AMATÉŘI",Data!$C78="Muži"),Data!A78,"")</f>
        <v/>
      </c>
      <c r="D77" s="0" t="n">
        <f aca="false">IF(AND(Data!$B78="AMATÉŘI",Data!$C78="Muži"),Data!D78,0)</f>
        <v>0</v>
      </c>
      <c r="E77" s="0" t="n">
        <f aca="false">IF(AND(Data!$B78="AMATÉŘI",Data!$C78="Muži"),Data!E78,0)</f>
        <v>0</v>
      </c>
      <c r="F77" s="0" t="n">
        <f aca="false">IF(AND(Data!$B78="AMATÉŘI",Data!$C78="Muži"),Data!F78,0)</f>
        <v>0</v>
      </c>
      <c r="G77" s="0" t="n">
        <f aca="false">IF(AND(Data!$B78="AMATÉŘI",Data!$C78="Muži"),Data!G78,0)</f>
        <v>0</v>
      </c>
      <c r="H77" s="0" t="n">
        <f aca="false">IF(AND(Data!$B78="AMATÉŘI",Data!$C78="Muži"),Data!H78,0)</f>
        <v>0</v>
      </c>
      <c r="I77" s="0" t="n">
        <f aca="false">IF(AND(Data!$B78="AMATÉŘI",Data!$C78="Muži"),Data!I78,0)</f>
        <v>0</v>
      </c>
      <c r="J77" s="0" t="n">
        <f aca="false">IF(AND(Data!$B78="AMATÉŘI",Data!$C78="Muži"),Data!J78,0)</f>
        <v>0</v>
      </c>
      <c r="K77" s="0" t="n">
        <f aca="false">IF(AND(Data!$B78="AMATÉŘI",Data!$C78="Muži"),Data!K78,0)</f>
        <v>0</v>
      </c>
      <c r="L77" s="0" t="n">
        <f aca="false">IF(AND(Data!$B78="AMATÉŘI",Data!$C78="Muži"),Data!L78,0)</f>
        <v>0</v>
      </c>
    </row>
    <row r="78" customFormat="false" ht="13.8" hidden="false" customHeight="false" outlineLevel="0" collapsed="false">
      <c r="A78" s="0" t="n">
        <f aca="false">B78*1000000000+K78*1000000-L78*1000+ROW(A78)</f>
        <v>78</v>
      </c>
      <c r="B78" s="0" t="n">
        <f aca="false">IF(AND(Data!$B79="AMATÉŘI",Data!$C79="Muži"),Data!M79,0)</f>
        <v>0</v>
      </c>
      <c r="C78" s="0" t="str">
        <f aca="false">IF(AND(Data!$B79="AMATÉŘI",Data!$C79="Muži"),Data!A79,"")</f>
        <v/>
      </c>
      <c r="D78" s="0" t="n">
        <f aca="false">IF(AND(Data!$B79="AMATÉŘI",Data!$C79="Muži"),Data!D79,0)</f>
        <v>0</v>
      </c>
      <c r="E78" s="0" t="n">
        <f aca="false">IF(AND(Data!$B79="AMATÉŘI",Data!$C79="Muži"),Data!E79,0)</f>
        <v>0</v>
      </c>
      <c r="F78" s="0" t="n">
        <f aca="false">IF(AND(Data!$B79="AMATÉŘI",Data!$C79="Muži"),Data!F79,0)</f>
        <v>0</v>
      </c>
      <c r="G78" s="0" t="n">
        <f aca="false">IF(AND(Data!$B79="AMATÉŘI",Data!$C79="Muži"),Data!G79,0)</f>
        <v>0</v>
      </c>
      <c r="H78" s="0" t="n">
        <f aca="false">IF(AND(Data!$B79="AMATÉŘI",Data!$C79="Muži"),Data!H79,0)</f>
        <v>0</v>
      </c>
      <c r="I78" s="0" t="n">
        <f aca="false">IF(AND(Data!$B79="AMATÉŘI",Data!$C79="Muži"),Data!I79,0)</f>
        <v>0</v>
      </c>
      <c r="J78" s="0" t="n">
        <f aca="false">IF(AND(Data!$B79="AMATÉŘI",Data!$C79="Muži"),Data!J79,0)</f>
        <v>0</v>
      </c>
      <c r="K78" s="0" t="n">
        <f aca="false">IF(AND(Data!$B79="AMATÉŘI",Data!$C79="Muži"),Data!K79,0)</f>
        <v>0</v>
      </c>
      <c r="L78" s="0" t="n">
        <f aca="false">IF(AND(Data!$B79="AMATÉŘI",Data!$C79="Muži"),Data!L79,0)</f>
        <v>0</v>
      </c>
    </row>
    <row r="79" customFormat="false" ht="13.8" hidden="false" customHeight="false" outlineLevel="0" collapsed="false">
      <c r="A79" s="0" t="n">
        <f aca="false">B79*1000000000+K79*1000000-L79*1000+ROW(A79)</f>
        <v>79</v>
      </c>
      <c r="B79" s="0" t="n">
        <f aca="false">IF(AND(Data!$B80="AMATÉŘI",Data!$C80="Muži"),Data!M80,0)</f>
        <v>0</v>
      </c>
      <c r="C79" s="0" t="str">
        <f aca="false">IF(AND(Data!$B80="AMATÉŘI",Data!$C80="Muži"),Data!A80,"")</f>
        <v/>
      </c>
      <c r="D79" s="0" t="n">
        <f aca="false">IF(AND(Data!$B80="AMATÉŘI",Data!$C80="Muži"),Data!D80,0)</f>
        <v>0</v>
      </c>
      <c r="E79" s="0" t="n">
        <f aca="false">IF(AND(Data!$B80="AMATÉŘI",Data!$C80="Muži"),Data!E80,0)</f>
        <v>0</v>
      </c>
      <c r="F79" s="0" t="n">
        <f aca="false">IF(AND(Data!$B80="AMATÉŘI",Data!$C80="Muži"),Data!F80,0)</f>
        <v>0</v>
      </c>
      <c r="G79" s="0" t="n">
        <f aca="false">IF(AND(Data!$B80="AMATÉŘI",Data!$C80="Muži"),Data!G80,0)</f>
        <v>0</v>
      </c>
      <c r="H79" s="0" t="n">
        <f aca="false">IF(AND(Data!$B80="AMATÉŘI",Data!$C80="Muži"),Data!H80,0)</f>
        <v>0</v>
      </c>
      <c r="I79" s="0" t="n">
        <f aca="false">IF(AND(Data!$B80="AMATÉŘI",Data!$C80="Muži"),Data!I80,0)</f>
        <v>0</v>
      </c>
      <c r="J79" s="0" t="n">
        <f aca="false">IF(AND(Data!$B80="AMATÉŘI",Data!$C80="Muži"),Data!J80,0)</f>
        <v>0</v>
      </c>
      <c r="K79" s="0" t="n">
        <f aca="false">IF(AND(Data!$B80="AMATÉŘI",Data!$C80="Muži"),Data!K80,0)</f>
        <v>0</v>
      </c>
      <c r="L79" s="0" t="n">
        <f aca="false">IF(AND(Data!$B80="AMATÉŘI",Data!$C80="Muži"),Data!L80,0)</f>
        <v>0</v>
      </c>
    </row>
    <row r="80" customFormat="false" ht="13.8" hidden="false" customHeight="false" outlineLevel="0" collapsed="false">
      <c r="A80" s="0" t="n">
        <f aca="false">B80*1000000000+K80*1000000-L80*1000+ROW(A80)</f>
        <v>80</v>
      </c>
      <c r="B80" s="0" t="n">
        <f aca="false">IF(AND(Data!$B81="AMATÉŘI",Data!$C81="Muži"),Data!M81,0)</f>
        <v>0</v>
      </c>
      <c r="C80" s="0" t="str">
        <f aca="false">IF(AND(Data!$B81="AMATÉŘI",Data!$C81="Muži"),Data!A81,"")</f>
        <v/>
      </c>
      <c r="D80" s="0" t="n">
        <f aca="false">IF(AND(Data!$B81="AMATÉŘI",Data!$C81="Muži"),Data!D81,0)</f>
        <v>0</v>
      </c>
      <c r="E80" s="0" t="n">
        <f aca="false">IF(AND(Data!$B81="AMATÉŘI",Data!$C81="Muži"),Data!E81,0)</f>
        <v>0</v>
      </c>
      <c r="F80" s="0" t="n">
        <f aca="false">IF(AND(Data!$B81="AMATÉŘI",Data!$C81="Muži"),Data!F81,0)</f>
        <v>0</v>
      </c>
      <c r="G80" s="0" t="n">
        <f aca="false">IF(AND(Data!$B81="AMATÉŘI",Data!$C81="Muži"),Data!G81,0)</f>
        <v>0</v>
      </c>
      <c r="H80" s="0" t="n">
        <f aca="false">IF(AND(Data!$B81="AMATÉŘI",Data!$C81="Muži"),Data!H81,0)</f>
        <v>0</v>
      </c>
      <c r="I80" s="0" t="n">
        <f aca="false">IF(AND(Data!$B81="AMATÉŘI",Data!$C81="Muži"),Data!I81,0)</f>
        <v>0</v>
      </c>
      <c r="J80" s="0" t="n">
        <f aca="false">IF(AND(Data!$B81="AMATÉŘI",Data!$C81="Muži"),Data!J81,0)</f>
        <v>0</v>
      </c>
      <c r="K80" s="0" t="n">
        <f aca="false">IF(AND(Data!$B81="AMATÉŘI",Data!$C81="Muži"),Data!K81,0)</f>
        <v>0</v>
      </c>
      <c r="L80" s="0" t="n">
        <f aca="false">IF(AND(Data!$B81="AMATÉŘI",Data!$C81="Muži"),Data!L81,0)</f>
        <v>0</v>
      </c>
    </row>
    <row r="81" customFormat="false" ht="13.8" hidden="false" customHeight="false" outlineLevel="0" collapsed="false">
      <c r="A81" s="0" t="n">
        <f aca="false">B81*1000000000+K81*1000000-L81*1000+ROW(A81)</f>
        <v>81</v>
      </c>
      <c r="B81" s="0" t="n">
        <f aca="false">IF(AND(Data!$B82="AMATÉŘI",Data!$C82="Muži"),Data!M82,0)</f>
        <v>0</v>
      </c>
      <c r="C81" s="0" t="str">
        <f aca="false">IF(AND(Data!$B82="AMATÉŘI",Data!$C82="Muži"),Data!A82,"")</f>
        <v/>
      </c>
      <c r="D81" s="0" t="n">
        <f aca="false">IF(AND(Data!$B82="AMATÉŘI",Data!$C82="Muži"),Data!D82,0)</f>
        <v>0</v>
      </c>
      <c r="E81" s="0" t="n">
        <f aca="false">IF(AND(Data!$B82="AMATÉŘI",Data!$C82="Muži"),Data!E82,0)</f>
        <v>0</v>
      </c>
      <c r="F81" s="0" t="n">
        <f aca="false">IF(AND(Data!$B82="AMATÉŘI",Data!$C82="Muži"),Data!F82,0)</f>
        <v>0</v>
      </c>
      <c r="G81" s="0" t="n">
        <f aca="false">IF(AND(Data!$B82="AMATÉŘI",Data!$C82="Muži"),Data!G82,0)</f>
        <v>0</v>
      </c>
      <c r="H81" s="0" t="n">
        <f aca="false">IF(AND(Data!$B82="AMATÉŘI",Data!$C82="Muži"),Data!H82,0)</f>
        <v>0</v>
      </c>
      <c r="I81" s="0" t="n">
        <f aca="false">IF(AND(Data!$B82="AMATÉŘI",Data!$C82="Muži"),Data!I82,0)</f>
        <v>0</v>
      </c>
      <c r="J81" s="0" t="n">
        <f aca="false">IF(AND(Data!$B82="AMATÉŘI",Data!$C82="Muži"),Data!J82,0)</f>
        <v>0</v>
      </c>
      <c r="K81" s="0" t="n">
        <f aca="false">IF(AND(Data!$B82="AMATÉŘI",Data!$C82="Muži"),Data!K82,0)</f>
        <v>0</v>
      </c>
      <c r="L81" s="0" t="n">
        <f aca="false">IF(AND(Data!$B82="AMATÉŘI",Data!$C82="Muži"),Data!L82,0)</f>
        <v>0</v>
      </c>
    </row>
    <row r="82" customFormat="false" ht="13.8" hidden="false" customHeight="false" outlineLevel="0" collapsed="false">
      <c r="A82" s="0" t="n">
        <f aca="false">B82*1000000000+K82*1000000-L82*1000+ROW(A82)</f>
        <v>82</v>
      </c>
      <c r="B82" s="0" t="n">
        <f aca="false">IF(AND(Data!$B83="AMATÉŘI",Data!$C83="Muži"),Data!M83,0)</f>
        <v>0</v>
      </c>
      <c r="C82" s="0" t="str">
        <f aca="false">IF(AND(Data!$B83="AMATÉŘI",Data!$C83="Muži"),Data!A83,"")</f>
        <v/>
      </c>
      <c r="D82" s="0" t="n">
        <f aca="false">IF(AND(Data!$B83="AMATÉŘI",Data!$C83="Muži"),Data!D83,0)</f>
        <v>0</v>
      </c>
      <c r="E82" s="0" t="n">
        <f aca="false">IF(AND(Data!$B83="AMATÉŘI",Data!$C83="Muži"),Data!E83,0)</f>
        <v>0</v>
      </c>
      <c r="F82" s="0" t="n">
        <f aca="false">IF(AND(Data!$B83="AMATÉŘI",Data!$C83="Muži"),Data!F83,0)</f>
        <v>0</v>
      </c>
      <c r="G82" s="0" t="n">
        <f aca="false">IF(AND(Data!$B83="AMATÉŘI",Data!$C83="Muži"),Data!G83,0)</f>
        <v>0</v>
      </c>
      <c r="H82" s="0" t="n">
        <f aca="false">IF(AND(Data!$B83="AMATÉŘI",Data!$C83="Muži"),Data!H83,0)</f>
        <v>0</v>
      </c>
      <c r="I82" s="0" t="n">
        <f aca="false">IF(AND(Data!$B83="AMATÉŘI",Data!$C83="Muži"),Data!I83,0)</f>
        <v>0</v>
      </c>
      <c r="J82" s="0" t="n">
        <f aca="false">IF(AND(Data!$B83="AMATÉŘI",Data!$C83="Muži"),Data!J83,0)</f>
        <v>0</v>
      </c>
      <c r="K82" s="0" t="n">
        <f aca="false">IF(AND(Data!$B83="AMATÉŘI",Data!$C83="Muži"),Data!K83,0)</f>
        <v>0</v>
      </c>
      <c r="L82" s="0" t="n">
        <f aca="false">IF(AND(Data!$B83="AMATÉŘI",Data!$C83="Muži"),Data!L83,0)</f>
        <v>0</v>
      </c>
    </row>
    <row r="83" customFormat="false" ht="13.8" hidden="false" customHeight="false" outlineLevel="0" collapsed="false">
      <c r="A83" s="0" t="n">
        <f aca="false">B83*1000000000+K83*1000000-L83*1000+ROW(A83)</f>
        <v>83</v>
      </c>
      <c r="B83" s="0" t="n">
        <f aca="false">IF(AND(Data!$B84="AMATÉŘI",Data!$C84="Muži"),Data!M84,0)</f>
        <v>0</v>
      </c>
      <c r="C83" s="0" t="str">
        <f aca="false">IF(AND(Data!$B84="AMATÉŘI",Data!$C84="Muži"),Data!A84,"")</f>
        <v/>
      </c>
      <c r="D83" s="0" t="n">
        <f aca="false">IF(AND(Data!$B84="AMATÉŘI",Data!$C84="Muži"),Data!D84,0)</f>
        <v>0</v>
      </c>
      <c r="E83" s="0" t="n">
        <f aca="false">IF(AND(Data!$B84="AMATÉŘI",Data!$C84="Muži"),Data!E84,0)</f>
        <v>0</v>
      </c>
      <c r="F83" s="0" t="n">
        <f aca="false">IF(AND(Data!$B84="AMATÉŘI",Data!$C84="Muži"),Data!F84,0)</f>
        <v>0</v>
      </c>
      <c r="G83" s="0" t="n">
        <f aca="false">IF(AND(Data!$B84="AMATÉŘI",Data!$C84="Muži"),Data!G84,0)</f>
        <v>0</v>
      </c>
      <c r="H83" s="0" t="n">
        <f aca="false">IF(AND(Data!$B84="AMATÉŘI",Data!$C84="Muži"),Data!H84,0)</f>
        <v>0</v>
      </c>
      <c r="I83" s="0" t="n">
        <f aca="false">IF(AND(Data!$B84="AMATÉŘI",Data!$C84="Muži"),Data!I84,0)</f>
        <v>0</v>
      </c>
      <c r="J83" s="0" t="n">
        <f aca="false">IF(AND(Data!$B84="AMATÉŘI",Data!$C84="Muži"),Data!J84,0)</f>
        <v>0</v>
      </c>
      <c r="K83" s="0" t="n">
        <f aca="false">IF(AND(Data!$B84="AMATÉŘI",Data!$C84="Muži"),Data!K84,0)</f>
        <v>0</v>
      </c>
      <c r="L83" s="0" t="n">
        <f aca="false">IF(AND(Data!$B84="AMATÉŘI",Data!$C84="Muži"),Data!L84,0)</f>
        <v>0</v>
      </c>
    </row>
    <row r="84" customFormat="false" ht="13.8" hidden="false" customHeight="false" outlineLevel="0" collapsed="false">
      <c r="A84" s="0" t="n">
        <f aca="false">B84*1000000000+K84*1000000-L84*1000+ROW(A84)</f>
        <v>84</v>
      </c>
      <c r="B84" s="0" t="n">
        <f aca="false">IF(AND(Data!$B85="AMATÉŘI",Data!$C85="Muži"),Data!M85,0)</f>
        <v>0</v>
      </c>
      <c r="C84" s="0" t="str">
        <f aca="false">IF(AND(Data!$B85="AMATÉŘI",Data!$C85="Muži"),Data!A85,"")</f>
        <v/>
      </c>
      <c r="D84" s="0" t="n">
        <f aca="false">IF(AND(Data!$B85="AMATÉŘI",Data!$C85="Muži"),Data!D85,0)</f>
        <v>0</v>
      </c>
      <c r="E84" s="0" t="n">
        <f aca="false">IF(AND(Data!$B85="AMATÉŘI",Data!$C85="Muži"),Data!E85,0)</f>
        <v>0</v>
      </c>
      <c r="F84" s="0" t="n">
        <f aca="false">IF(AND(Data!$B85="AMATÉŘI",Data!$C85="Muži"),Data!F85,0)</f>
        <v>0</v>
      </c>
      <c r="G84" s="0" t="n">
        <f aca="false">IF(AND(Data!$B85="AMATÉŘI",Data!$C85="Muži"),Data!G85,0)</f>
        <v>0</v>
      </c>
      <c r="H84" s="0" t="n">
        <f aca="false">IF(AND(Data!$B85="AMATÉŘI",Data!$C85="Muži"),Data!H85,0)</f>
        <v>0</v>
      </c>
      <c r="I84" s="0" t="n">
        <f aca="false">IF(AND(Data!$B85="AMATÉŘI",Data!$C85="Muži"),Data!I85,0)</f>
        <v>0</v>
      </c>
      <c r="J84" s="0" t="n">
        <f aca="false">IF(AND(Data!$B85="AMATÉŘI",Data!$C85="Muži"),Data!J85,0)</f>
        <v>0</v>
      </c>
      <c r="K84" s="0" t="n">
        <f aca="false">IF(AND(Data!$B85="AMATÉŘI",Data!$C85="Muži"),Data!K85,0)</f>
        <v>0</v>
      </c>
      <c r="L84" s="0" t="n">
        <f aca="false">IF(AND(Data!$B85="AMATÉŘI",Data!$C85="Muži"),Data!L85,0)</f>
        <v>0</v>
      </c>
    </row>
    <row r="85" customFormat="false" ht="13.8" hidden="false" customHeight="false" outlineLevel="0" collapsed="false">
      <c r="A85" s="0" t="n">
        <f aca="false">B85*1000000000+K85*1000000-L85*1000+ROW(A85)</f>
        <v>85</v>
      </c>
      <c r="B85" s="0" t="n">
        <f aca="false">IF(AND(Data!$B86="AMATÉŘI",Data!$C86="Muži"),Data!M86,0)</f>
        <v>0</v>
      </c>
      <c r="C85" s="0" t="str">
        <f aca="false">IF(AND(Data!$B86="AMATÉŘI",Data!$C86="Muži"),Data!A86,"")</f>
        <v/>
      </c>
      <c r="D85" s="0" t="n">
        <f aca="false">IF(AND(Data!$B86="AMATÉŘI",Data!$C86="Muži"),Data!D86,0)</f>
        <v>0</v>
      </c>
      <c r="E85" s="0" t="n">
        <f aca="false">IF(AND(Data!$B86="AMATÉŘI",Data!$C86="Muži"),Data!E86,0)</f>
        <v>0</v>
      </c>
      <c r="F85" s="0" t="n">
        <f aca="false">IF(AND(Data!$B86="AMATÉŘI",Data!$C86="Muži"),Data!F86,0)</f>
        <v>0</v>
      </c>
      <c r="G85" s="0" t="n">
        <f aca="false">IF(AND(Data!$B86="AMATÉŘI",Data!$C86="Muži"),Data!G86,0)</f>
        <v>0</v>
      </c>
      <c r="H85" s="0" t="n">
        <f aca="false">IF(AND(Data!$B86="AMATÉŘI",Data!$C86="Muži"),Data!H86,0)</f>
        <v>0</v>
      </c>
      <c r="I85" s="0" t="n">
        <f aca="false">IF(AND(Data!$B86="AMATÉŘI",Data!$C86="Muži"),Data!I86,0)</f>
        <v>0</v>
      </c>
      <c r="J85" s="0" t="n">
        <f aca="false">IF(AND(Data!$B86="AMATÉŘI",Data!$C86="Muži"),Data!J86,0)</f>
        <v>0</v>
      </c>
      <c r="K85" s="0" t="n">
        <f aca="false">IF(AND(Data!$B86="AMATÉŘI",Data!$C86="Muži"),Data!K86,0)</f>
        <v>0</v>
      </c>
      <c r="L85" s="0" t="n">
        <f aca="false">IF(AND(Data!$B86="AMATÉŘI",Data!$C86="Muži"),Data!L86,0)</f>
        <v>0</v>
      </c>
    </row>
    <row r="86" customFormat="false" ht="13.8" hidden="false" customHeight="false" outlineLevel="0" collapsed="false">
      <c r="A86" s="0" t="n">
        <f aca="false">B86*1000000000+K86*1000000-L86*1000+ROW(A86)</f>
        <v>86</v>
      </c>
      <c r="B86" s="0" t="n">
        <f aca="false">IF(AND(Data!$B87="AMATÉŘI",Data!$C87="Muži"),Data!M87,0)</f>
        <v>0</v>
      </c>
      <c r="C86" s="0" t="str">
        <f aca="false">IF(AND(Data!$B87="AMATÉŘI",Data!$C87="Muži"),Data!A87,"")</f>
        <v/>
      </c>
      <c r="D86" s="0" t="n">
        <f aca="false">IF(AND(Data!$B87="AMATÉŘI",Data!$C87="Muži"),Data!D87,0)</f>
        <v>0</v>
      </c>
      <c r="E86" s="0" t="n">
        <f aca="false">IF(AND(Data!$B87="AMATÉŘI",Data!$C87="Muži"),Data!E87,0)</f>
        <v>0</v>
      </c>
      <c r="F86" s="0" t="n">
        <f aca="false">IF(AND(Data!$B87="AMATÉŘI",Data!$C87="Muži"),Data!F87,0)</f>
        <v>0</v>
      </c>
      <c r="G86" s="0" t="n">
        <f aca="false">IF(AND(Data!$B87="AMATÉŘI",Data!$C87="Muži"),Data!G87,0)</f>
        <v>0</v>
      </c>
      <c r="H86" s="0" t="n">
        <f aca="false">IF(AND(Data!$B87="AMATÉŘI",Data!$C87="Muži"),Data!H87,0)</f>
        <v>0</v>
      </c>
      <c r="I86" s="0" t="n">
        <f aca="false">IF(AND(Data!$B87="AMATÉŘI",Data!$C87="Muži"),Data!I87,0)</f>
        <v>0</v>
      </c>
      <c r="J86" s="0" t="n">
        <f aca="false">IF(AND(Data!$B87="AMATÉŘI",Data!$C87="Muži"),Data!J87,0)</f>
        <v>0</v>
      </c>
      <c r="K86" s="0" t="n">
        <f aca="false">IF(AND(Data!$B87="AMATÉŘI",Data!$C87="Muži"),Data!K87,0)</f>
        <v>0</v>
      </c>
      <c r="L86" s="0" t="n">
        <f aca="false">IF(AND(Data!$B87="AMATÉŘI",Data!$C87="Muži"),Data!L87,0)</f>
        <v>0</v>
      </c>
    </row>
    <row r="87" customFormat="false" ht="13.8" hidden="false" customHeight="false" outlineLevel="0" collapsed="false">
      <c r="A87" s="0" t="n">
        <f aca="false">B87*1000000000+K87*1000000-L87*1000+ROW(A87)</f>
        <v>87</v>
      </c>
      <c r="B87" s="0" t="n">
        <f aca="false">IF(AND(Data!$B88="AMATÉŘI",Data!$C88="Muži"),Data!M88,0)</f>
        <v>0</v>
      </c>
      <c r="C87" s="0" t="str">
        <f aca="false">IF(AND(Data!$B88="AMATÉŘI",Data!$C88="Muži"),Data!A88,"")</f>
        <v/>
      </c>
      <c r="D87" s="0" t="n">
        <f aca="false">IF(AND(Data!$B88="AMATÉŘI",Data!$C88="Muži"),Data!D88,0)</f>
        <v>0</v>
      </c>
      <c r="E87" s="0" t="n">
        <f aca="false">IF(AND(Data!$B88="AMATÉŘI",Data!$C88="Muži"),Data!E88,0)</f>
        <v>0</v>
      </c>
      <c r="F87" s="0" t="n">
        <f aca="false">IF(AND(Data!$B88="AMATÉŘI",Data!$C88="Muži"),Data!F88,0)</f>
        <v>0</v>
      </c>
      <c r="G87" s="0" t="n">
        <f aca="false">IF(AND(Data!$B88="AMATÉŘI",Data!$C88="Muži"),Data!G88,0)</f>
        <v>0</v>
      </c>
      <c r="H87" s="0" t="n">
        <f aca="false">IF(AND(Data!$B88="AMATÉŘI",Data!$C88="Muži"),Data!H88,0)</f>
        <v>0</v>
      </c>
      <c r="I87" s="0" t="n">
        <f aca="false">IF(AND(Data!$B88="AMATÉŘI",Data!$C88="Muži"),Data!I88,0)</f>
        <v>0</v>
      </c>
      <c r="J87" s="0" t="n">
        <f aca="false">IF(AND(Data!$B88="AMATÉŘI",Data!$C88="Muži"),Data!J88,0)</f>
        <v>0</v>
      </c>
      <c r="K87" s="0" t="n">
        <f aca="false">IF(AND(Data!$B88="AMATÉŘI",Data!$C88="Muži"),Data!K88,0)</f>
        <v>0</v>
      </c>
      <c r="L87" s="0" t="n">
        <f aca="false">IF(AND(Data!$B88="AMATÉŘI",Data!$C88="Muži"),Data!L88,0)</f>
        <v>0</v>
      </c>
    </row>
    <row r="88" customFormat="false" ht="13.8" hidden="false" customHeight="false" outlineLevel="0" collapsed="false">
      <c r="A88" s="0" t="n">
        <f aca="false">B88*1000000000+K88*1000000-L88*1000+ROW(A88)</f>
        <v>88</v>
      </c>
      <c r="B88" s="0" t="n">
        <f aca="false">IF(AND(Data!$B89="AMATÉŘI",Data!$C89="Muži"),Data!M89,0)</f>
        <v>0</v>
      </c>
      <c r="C88" s="0" t="str">
        <f aca="false">IF(AND(Data!$B89="AMATÉŘI",Data!$C89="Muži"),Data!A89,"")</f>
        <v/>
      </c>
      <c r="D88" s="0" t="n">
        <f aca="false">IF(AND(Data!$B89="AMATÉŘI",Data!$C89="Muži"),Data!D89,0)</f>
        <v>0</v>
      </c>
      <c r="E88" s="0" t="n">
        <f aca="false">IF(AND(Data!$B89="AMATÉŘI",Data!$C89="Muži"),Data!E89,0)</f>
        <v>0</v>
      </c>
      <c r="F88" s="0" t="n">
        <f aca="false">IF(AND(Data!$B89="AMATÉŘI",Data!$C89="Muži"),Data!F89,0)</f>
        <v>0</v>
      </c>
      <c r="G88" s="0" t="n">
        <f aca="false">IF(AND(Data!$B89="AMATÉŘI",Data!$C89="Muži"),Data!G89,0)</f>
        <v>0</v>
      </c>
      <c r="H88" s="0" t="n">
        <f aca="false">IF(AND(Data!$B89="AMATÉŘI",Data!$C89="Muži"),Data!H89,0)</f>
        <v>0</v>
      </c>
      <c r="I88" s="0" t="n">
        <f aca="false">IF(AND(Data!$B89="AMATÉŘI",Data!$C89="Muži"),Data!I89,0)</f>
        <v>0</v>
      </c>
      <c r="J88" s="0" t="n">
        <f aca="false">IF(AND(Data!$B89="AMATÉŘI",Data!$C89="Muži"),Data!J89,0)</f>
        <v>0</v>
      </c>
      <c r="K88" s="0" t="n">
        <f aca="false">IF(AND(Data!$B89="AMATÉŘI",Data!$C89="Muži"),Data!K89,0)</f>
        <v>0</v>
      </c>
      <c r="L88" s="0" t="n">
        <f aca="false">IF(AND(Data!$B89="AMATÉŘI",Data!$C89="Muži"),Data!L89,0)</f>
        <v>0</v>
      </c>
    </row>
    <row r="89" customFormat="false" ht="13.8" hidden="false" customHeight="false" outlineLevel="0" collapsed="false">
      <c r="A89" s="0" t="n">
        <f aca="false">B89*1000000000+K89*1000000-L89*1000+ROW(A89)</f>
        <v>89</v>
      </c>
      <c r="B89" s="0" t="n">
        <f aca="false">IF(AND(Data!$B90="AMATÉŘI",Data!$C90="Muži"),Data!M90,0)</f>
        <v>0</v>
      </c>
      <c r="C89" s="0" t="str">
        <f aca="false">IF(AND(Data!$B90="AMATÉŘI",Data!$C90="Muži"),Data!A90,"")</f>
        <v/>
      </c>
      <c r="D89" s="0" t="n">
        <f aca="false">IF(AND(Data!$B90="AMATÉŘI",Data!$C90="Muži"),Data!D90,0)</f>
        <v>0</v>
      </c>
      <c r="E89" s="0" t="n">
        <f aca="false">IF(AND(Data!$B90="AMATÉŘI",Data!$C90="Muži"),Data!E90,0)</f>
        <v>0</v>
      </c>
      <c r="F89" s="0" t="n">
        <f aca="false">IF(AND(Data!$B90="AMATÉŘI",Data!$C90="Muži"),Data!F90,0)</f>
        <v>0</v>
      </c>
      <c r="G89" s="0" t="n">
        <f aca="false">IF(AND(Data!$B90="AMATÉŘI",Data!$C90="Muži"),Data!G90,0)</f>
        <v>0</v>
      </c>
      <c r="H89" s="0" t="n">
        <f aca="false">IF(AND(Data!$B90="AMATÉŘI",Data!$C90="Muži"),Data!H90,0)</f>
        <v>0</v>
      </c>
      <c r="I89" s="0" t="n">
        <f aca="false">IF(AND(Data!$B90="AMATÉŘI",Data!$C90="Muži"),Data!I90,0)</f>
        <v>0</v>
      </c>
      <c r="J89" s="0" t="n">
        <f aca="false">IF(AND(Data!$B90="AMATÉŘI",Data!$C90="Muži"),Data!J90,0)</f>
        <v>0</v>
      </c>
      <c r="K89" s="0" t="n">
        <f aca="false">IF(AND(Data!$B90="AMATÉŘI",Data!$C90="Muži"),Data!K90,0)</f>
        <v>0</v>
      </c>
      <c r="L89" s="0" t="n">
        <f aca="false">IF(AND(Data!$B90="AMATÉŘI",Data!$C90="Muži"),Data!L90,0)</f>
        <v>0</v>
      </c>
    </row>
    <row r="90" customFormat="false" ht="13.8" hidden="false" customHeight="false" outlineLevel="0" collapsed="false">
      <c r="A90" s="0" t="n">
        <f aca="false">B90*1000000000+K90*1000000-L90*1000+ROW(A90)</f>
        <v>90</v>
      </c>
      <c r="B90" s="0" t="n">
        <f aca="false">IF(AND(Data!$B91="AMATÉŘI",Data!$C91="Muži"),Data!M91,0)</f>
        <v>0</v>
      </c>
      <c r="C90" s="0" t="str">
        <f aca="false">IF(AND(Data!$B91="AMATÉŘI",Data!$C91="Muži"),Data!A91,"")</f>
        <v/>
      </c>
      <c r="D90" s="0" t="n">
        <f aca="false">IF(AND(Data!$B91="AMATÉŘI",Data!$C91="Muži"),Data!D91,0)</f>
        <v>0</v>
      </c>
      <c r="E90" s="0" t="n">
        <f aca="false">IF(AND(Data!$B91="AMATÉŘI",Data!$C91="Muži"),Data!E91,0)</f>
        <v>0</v>
      </c>
      <c r="F90" s="0" t="n">
        <f aca="false">IF(AND(Data!$B91="AMATÉŘI",Data!$C91="Muži"),Data!F91,0)</f>
        <v>0</v>
      </c>
      <c r="G90" s="0" t="n">
        <f aca="false">IF(AND(Data!$B91="AMATÉŘI",Data!$C91="Muži"),Data!G91,0)</f>
        <v>0</v>
      </c>
      <c r="H90" s="0" t="n">
        <f aca="false">IF(AND(Data!$B91="AMATÉŘI",Data!$C91="Muži"),Data!H91,0)</f>
        <v>0</v>
      </c>
      <c r="I90" s="0" t="n">
        <f aca="false">IF(AND(Data!$B91="AMATÉŘI",Data!$C91="Muži"),Data!I91,0)</f>
        <v>0</v>
      </c>
      <c r="J90" s="0" t="n">
        <f aca="false">IF(AND(Data!$B91="AMATÉŘI",Data!$C91="Muži"),Data!J91,0)</f>
        <v>0</v>
      </c>
      <c r="K90" s="0" t="n">
        <f aca="false">IF(AND(Data!$B91="AMATÉŘI",Data!$C91="Muži"),Data!K91,0)</f>
        <v>0</v>
      </c>
      <c r="L90" s="0" t="n">
        <f aca="false">IF(AND(Data!$B91="AMATÉŘI",Data!$C91="Muži"),Data!L91,0)</f>
        <v>0</v>
      </c>
    </row>
    <row r="91" customFormat="false" ht="13.8" hidden="false" customHeight="false" outlineLevel="0" collapsed="false">
      <c r="A91" s="0" t="n">
        <f aca="false">B91*1000000000+K91*1000000-L91*1000+ROW(A91)</f>
        <v>91</v>
      </c>
      <c r="B91" s="0" t="n">
        <f aca="false">IF(AND(Data!$B92="AMATÉŘI",Data!$C92="Muži"),Data!M92,0)</f>
        <v>0</v>
      </c>
      <c r="C91" s="0" t="str">
        <f aca="false">IF(AND(Data!$B92="AMATÉŘI",Data!$C92="Muži"),Data!A92,"")</f>
        <v/>
      </c>
      <c r="D91" s="0" t="n">
        <f aca="false">IF(AND(Data!$B92="AMATÉŘI",Data!$C92="Muži"),Data!D92,0)</f>
        <v>0</v>
      </c>
      <c r="E91" s="0" t="n">
        <f aca="false">IF(AND(Data!$B92="AMATÉŘI",Data!$C92="Muži"),Data!E92,0)</f>
        <v>0</v>
      </c>
      <c r="F91" s="0" t="n">
        <f aca="false">IF(AND(Data!$B92="AMATÉŘI",Data!$C92="Muži"),Data!F92,0)</f>
        <v>0</v>
      </c>
      <c r="G91" s="0" t="n">
        <f aca="false">IF(AND(Data!$B92="AMATÉŘI",Data!$C92="Muži"),Data!G92,0)</f>
        <v>0</v>
      </c>
      <c r="H91" s="0" t="n">
        <f aca="false">IF(AND(Data!$B92="AMATÉŘI",Data!$C92="Muži"),Data!H92,0)</f>
        <v>0</v>
      </c>
      <c r="I91" s="0" t="n">
        <f aca="false">IF(AND(Data!$B92="AMATÉŘI",Data!$C92="Muži"),Data!I92,0)</f>
        <v>0</v>
      </c>
      <c r="J91" s="0" t="n">
        <f aca="false">IF(AND(Data!$B92="AMATÉŘI",Data!$C92="Muži"),Data!J92,0)</f>
        <v>0</v>
      </c>
      <c r="K91" s="0" t="n">
        <f aca="false">IF(AND(Data!$B92="AMATÉŘI",Data!$C92="Muži"),Data!K92,0)</f>
        <v>0</v>
      </c>
      <c r="L91" s="0" t="n">
        <f aca="false">IF(AND(Data!$B92="AMATÉŘI",Data!$C92="Muži"),Data!L92,0)</f>
        <v>0</v>
      </c>
    </row>
    <row r="92" customFormat="false" ht="13.8" hidden="false" customHeight="false" outlineLevel="0" collapsed="false">
      <c r="A92" s="0" t="n">
        <f aca="false">B92*1000000000+K92*1000000-L92*1000+ROW(A92)</f>
        <v>92</v>
      </c>
      <c r="B92" s="0" t="n">
        <f aca="false">IF(AND(Data!$B93="AMATÉŘI",Data!$C93="Muži"),Data!M93,0)</f>
        <v>0</v>
      </c>
      <c r="C92" s="0" t="str">
        <f aca="false">IF(AND(Data!$B93="AMATÉŘI",Data!$C93="Muži"),Data!A93,"")</f>
        <v/>
      </c>
      <c r="D92" s="0" t="n">
        <f aca="false">IF(AND(Data!$B93="AMATÉŘI",Data!$C93="Muži"),Data!D93,0)</f>
        <v>0</v>
      </c>
      <c r="E92" s="0" t="n">
        <f aca="false">IF(AND(Data!$B93="AMATÉŘI",Data!$C93="Muži"),Data!E93,0)</f>
        <v>0</v>
      </c>
      <c r="F92" s="0" t="n">
        <f aca="false">IF(AND(Data!$B93="AMATÉŘI",Data!$C93="Muži"),Data!F93,0)</f>
        <v>0</v>
      </c>
      <c r="G92" s="0" t="n">
        <f aca="false">IF(AND(Data!$B93="AMATÉŘI",Data!$C93="Muži"),Data!G93,0)</f>
        <v>0</v>
      </c>
      <c r="H92" s="0" t="n">
        <f aca="false">IF(AND(Data!$B93="AMATÉŘI",Data!$C93="Muži"),Data!H93,0)</f>
        <v>0</v>
      </c>
      <c r="I92" s="0" t="n">
        <f aca="false">IF(AND(Data!$B93="AMATÉŘI",Data!$C93="Muži"),Data!I93,0)</f>
        <v>0</v>
      </c>
      <c r="J92" s="0" t="n">
        <f aca="false">IF(AND(Data!$B93="AMATÉŘI",Data!$C93="Muži"),Data!J93,0)</f>
        <v>0</v>
      </c>
      <c r="K92" s="0" t="n">
        <f aca="false">IF(AND(Data!$B93="AMATÉŘI",Data!$C93="Muži"),Data!K93,0)</f>
        <v>0</v>
      </c>
      <c r="L92" s="0" t="n">
        <f aca="false">IF(AND(Data!$B93="AMATÉŘI",Data!$C93="Muži"),Data!L93,0)</f>
        <v>0</v>
      </c>
    </row>
    <row r="93" customFormat="false" ht="13.8" hidden="false" customHeight="false" outlineLevel="0" collapsed="false">
      <c r="A93" s="0" t="n">
        <f aca="false">B93*1000000000+K93*1000000-L93*1000+ROW(A93)</f>
        <v>93</v>
      </c>
      <c r="B93" s="0" t="n">
        <f aca="false">IF(AND(Data!$B94="AMATÉŘI",Data!$C94="Muži"),Data!M94,0)</f>
        <v>0</v>
      </c>
      <c r="C93" s="0" t="str">
        <f aca="false">IF(AND(Data!$B94="AMATÉŘI",Data!$C94="Muži"),Data!A94,"")</f>
        <v/>
      </c>
      <c r="D93" s="0" t="n">
        <f aca="false">IF(AND(Data!$B94="AMATÉŘI",Data!$C94="Muži"),Data!D94,0)</f>
        <v>0</v>
      </c>
      <c r="E93" s="0" t="n">
        <f aca="false">IF(AND(Data!$B94="AMATÉŘI",Data!$C94="Muži"),Data!E94,0)</f>
        <v>0</v>
      </c>
      <c r="F93" s="0" t="n">
        <f aca="false">IF(AND(Data!$B94="AMATÉŘI",Data!$C94="Muži"),Data!F94,0)</f>
        <v>0</v>
      </c>
      <c r="G93" s="0" t="n">
        <f aca="false">IF(AND(Data!$B94="AMATÉŘI",Data!$C94="Muži"),Data!G94,0)</f>
        <v>0</v>
      </c>
      <c r="H93" s="0" t="n">
        <f aca="false">IF(AND(Data!$B94="AMATÉŘI",Data!$C94="Muži"),Data!H94,0)</f>
        <v>0</v>
      </c>
      <c r="I93" s="0" t="n">
        <f aca="false">IF(AND(Data!$B94="AMATÉŘI",Data!$C94="Muži"),Data!I94,0)</f>
        <v>0</v>
      </c>
      <c r="J93" s="0" t="n">
        <f aca="false">IF(AND(Data!$B94="AMATÉŘI",Data!$C94="Muži"),Data!J94,0)</f>
        <v>0</v>
      </c>
      <c r="K93" s="0" t="n">
        <f aca="false">IF(AND(Data!$B94="AMATÉŘI",Data!$C94="Muži"),Data!K94,0)</f>
        <v>0</v>
      </c>
      <c r="L93" s="0" t="n">
        <f aca="false">IF(AND(Data!$B94="AMATÉŘI",Data!$C94="Muži"),Data!L94,0)</f>
        <v>0</v>
      </c>
    </row>
    <row r="94" customFormat="false" ht="13.8" hidden="false" customHeight="false" outlineLevel="0" collapsed="false">
      <c r="A94" s="0" t="n">
        <f aca="false">B94*1000000000+K94*1000000-L94*1000+ROW(A94)</f>
        <v>94</v>
      </c>
      <c r="B94" s="0" t="n">
        <f aca="false">IF(AND(Data!$B95="AMATÉŘI",Data!$C95="Muži"),Data!M95,0)</f>
        <v>0</v>
      </c>
      <c r="C94" s="0" t="str">
        <f aca="false">IF(AND(Data!$B95="AMATÉŘI",Data!$C95="Muži"),Data!A95,"")</f>
        <v/>
      </c>
      <c r="D94" s="0" t="n">
        <f aca="false">IF(AND(Data!$B95="AMATÉŘI",Data!$C95="Muži"),Data!D95,0)</f>
        <v>0</v>
      </c>
      <c r="E94" s="0" t="n">
        <f aca="false">IF(AND(Data!$B95="AMATÉŘI",Data!$C95="Muži"),Data!E95,0)</f>
        <v>0</v>
      </c>
      <c r="F94" s="0" t="n">
        <f aca="false">IF(AND(Data!$B95="AMATÉŘI",Data!$C95="Muži"),Data!F95,0)</f>
        <v>0</v>
      </c>
      <c r="G94" s="0" t="n">
        <f aca="false">IF(AND(Data!$B95="AMATÉŘI",Data!$C95="Muži"),Data!G95,0)</f>
        <v>0</v>
      </c>
      <c r="H94" s="0" t="n">
        <f aca="false">IF(AND(Data!$B95="AMATÉŘI",Data!$C95="Muži"),Data!H95,0)</f>
        <v>0</v>
      </c>
      <c r="I94" s="0" t="n">
        <f aca="false">IF(AND(Data!$B95="AMATÉŘI",Data!$C95="Muži"),Data!I95,0)</f>
        <v>0</v>
      </c>
      <c r="J94" s="0" t="n">
        <f aca="false">IF(AND(Data!$B95="AMATÉŘI",Data!$C95="Muži"),Data!J95,0)</f>
        <v>0</v>
      </c>
      <c r="K94" s="0" t="n">
        <f aca="false">IF(AND(Data!$B95="AMATÉŘI",Data!$C95="Muži"),Data!K95,0)</f>
        <v>0</v>
      </c>
      <c r="L94" s="0" t="n">
        <f aca="false">IF(AND(Data!$B95="AMATÉŘI",Data!$C95="Muži"),Data!L95,0)</f>
        <v>0</v>
      </c>
    </row>
    <row r="95" customFormat="false" ht="13.8" hidden="false" customHeight="false" outlineLevel="0" collapsed="false">
      <c r="A95" s="0" t="n">
        <f aca="false">B95*1000000000+K95*1000000-L95*1000+ROW(A95)</f>
        <v>95</v>
      </c>
      <c r="B95" s="0" t="n">
        <f aca="false">IF(AND(Data!$B96="AMATÉŘI",Data!$C96="Muži"),Data!M96,0)</f>
        <v>0</v>
      </c>
      <c r="C95" s="0" t="str">
        <f aca="false">IF(AND(Data!$B96="AMATÉŘI",Data!$C96="Muži"),Data!A96,"")</f>
        <v/>
      </c>
      <c r="D95" s="0" t="n">
        <f aca="false">IF(AND(Data!$B96="AMATÉŘI",Data!$C96="Muži"),Data!D96,0)</f>
        <v>0</v>
      </c>
      <c r="E95" s="0" t="n">
        <f aca="false">IF(AND(Data!$B96="AMATÉŘI",Data!$C96="Muži"),Data!E96,0)</f>
        <v>0</v>
      </c>
      <c r="F95" s="0" t="n">
        <f aca="false">IF(AND(Data!$B96="AMATÉŘI",Data!$C96="Muži"),Data!F96,0)</f>
        <v>0</v>
      </c>
      <c r="G95" s="0" t="n">
        <f aca="false">IF(AND(Data!$B96="AMATÉŘI",Data!$C96="Muži"),Data!G96,0)</f>
        <v>0</v>
      </c>
      <c r="H95" s="0" t="n">
        <f aca="false">IF(AND(Data!$B96="AMATÉŘI",Data!$C96="Muži"),Data!H96,0)</f>
        <v>0</v>
      </c>
      <c r="I95" s="0" t="n">
        <f aca="false">IF(AND(Data!$B96="AMATÉŘI",Data!$C96="Muži"),Data!I96,0)</f>
        <v>0</v>
      </c>
      <c r="J95" s="0" t="n">
        <f aca="false">IF(AND(Data!$B96="AMATÉŘI",Data!$C96="Muži"),Data!J96,0)</f>
        <v>0</v>
      </c>
      <c r="K95" s="0" t="n">
        <f aca="false">IF(AND(Data!$B96="AMATÉŘI",Data!$C96="Muži"),Data!K96,0)</f>
        <v>0</v>
      </c>
      <c r="L95" s="0" t="n">
        <f aca="false">IF(AND(Data!$B96="AMATÉŘI",Data!$C96="Muži"),Data!L96,0)</f>
        <v>0</v>
      </c>
    </row>
    <row r="96" customFormat="false" ht="13.8" hidden="false" customHeight="false" outlineLevel="0" collapsed="false">
      <c r="A96" s="0" t="n">
        <f aca="false">B96*1000000000+K96*1000000-L96*1000+ROW(A96)</f>
        <v>96</v>
      </c>
      <c r="B96" s="0" t="n">
        <f aca="false">IF(AND(Data!$B97="AMATÉŘI",Data!$C97="Muži"),Data!M97,0)</f>
        <v>0</v>
      </c>
      <c r="C96" s="0" t="str">
        <f aca="false">IF(AND(Data!$B97="AMATÉŘI",Data!$C97="Muži"),Data!A97,"")</f>
        <v/>
      </c>
      <c r="D96" s="0" t="n">
        <f aca="false">IF(AND(Data!$B97="AMATÉŘI",Data!$C97="Muži"),Data!D97,0)</f>
        <v>0</v>
      </c>
      <c r="E96" s="0" t="n">
        <f aca="false">IF(AND(Data!$B97="AMATÉŘI",Data!$C97="Muži"),Data!E97,0)</f>
        <v>0</v>
      </c>
      <c r="F96" s="0" t="n">
        <f aca="false">IF(AND(Data!$B97="AMATÉŘI",Data!$C97="Muži"),Data!F97,0)</f>
        <v>0</v>
      </c>
      <c r="G96" s="0" t="n">
        <f aca="false">IF(AND(Data!$B97="AMATÉŘI",Data!$C97="Muži"),Data!G97,0)</f>
        <v>0</v>
      </c>
      <c r="H96" s="0" t="n">
        <f aca="false">IF(AND(Data!$B97="AMATÉŘI",Data!$C97="Muži"),Data!H97,0)</f>
        <v>0</v>
      </c>
      <c r="I96" s="0" t="n">
        <f aca="false">IF(AND(Data!$B97="AMATÉŘI",Data!$C97="Muži"),Data!I97,0)</f>
        <v>0</v>
      </c>
      <c r="J96" s="0" t="n">
        <f aca="false">IF(AND(Data!$B97="AMATÉŘI",Data!$C97="Muži"),Data!J97,0)</f>
        <v>0</v>
      </c>
      <c r="K96" s="0" t="n">
        <f aca="false">IF(AND(Data!$B97="AMATÉŘI",Data!$C97="Muži"),Data!K97,0)</f>
        <v>0</v>
      </c>
      <c r="L96" s="0" t="n">
        <f aca="false">IF(AND(Data!$B97="AMATÉŘI",Data!$C97="Muži"),Data!L97,0)</f>
        <v>0</v>
      </c>
    </row>
    <row r="97" customFormat="false" ht="13.8" hidden="false" customHeight="false" outlineLevel="0" collapsed="false">
      <c r="A97" s="0" t="n">
        <f aca="false">B97*1000000000+K97*1000000-L97*1000+ROW(A97)</f>
        <v>97</v>
      </c>
      <c r="B97" s="0" t="n">
        <f aca="false">IF(AND(Data!$B98="AMATÉŘI",Data!$C98="Muži"),Data!M98,0)</f>
        <v>0</v>
      </c>
      <c r="C97" s="0" t="str">
        <f aca="false">IF(AND(Data!$B98="AMATÉŘI",Data!$C98="Muži"),Data!A98,"")</f>
        <v/>
      </c>
      <c r="D97" s="0" t="n">
        <f aca="false">IF(AND(Data!$B98="AMATÉŘI",Data!$C98="Muži"),Data!D98,0)</f>
        <v>0</v>
      </c>
      <c r="E97" s="0" t="n">
        <f aca="false">IF(AND(Data!$B98="AMATÉŘI",Data!$C98="Muži"),Data!E98,0)</f>
        <v>0</v>
      </c>
      <c r="F97" s="0" t="n">
        <f aca="false">IF(AND(Data!$B98="AMATÉŘI",Data!$C98="Muži"),Data!F98,0)</f>
        <v>0</v>
      </c>
      <c r="G97" s="0" t="n">
        <f aca="false">IF(AND(Data!$B98="AMATÉŘI",Data!$C98="Muži"),Data!G98,0)</f>
        <v>0</v>
      </c>
      <c r="H97" s="0" t="n">
        <f aca="false">IF(AND(Data!$B98="AMATÉŘI",Data!$C98="Muži"),Data!H98,0)</f>
        <v>0</v>
      </c>
      <c r="I97" s="0" t="n">
        <f aca="false">IF(AND(Data!$B98="AMATÉŘI",Data!$C98="Muži"),Data!I98,0)</f>
        <v>0</v>
      </c>
      <c r="J97" s="0" t="n">
        <f aca="false">IF(AND(Data!$B98="AMATÉŘI",Data!$C98="Muži"),Data!J98,0)</f>
        <v>0</v>
      </c>
      <c r="K97" s="0" t="n">
        <f aca="false">IF(AND(Data!$B98="AMATÉŘI",Data!$C98="Muži"),Data!K98,0)</f>
        <v>0</v>
      </c>
      <c r="L97" s="0" t="n">
        <f aca="false">IF(AND(Data!$B98="AMATÉŘI",Data!$C98="Muži"),Data!L98,0)</f>
        <v>0</v>
      </c>
    </row>
    <row r="98" customFormat="false" ht="13.8" hidden="false" customHeight="false" outlineLevel="0" collapsed="false">
      <c r="A98" s="0" t="n">
        <f aca="false">B98*1000000000+K98*1000000-L98*1000+ROW(A98)</f>
        <v>98</v>
      </c>
      <c r="B98" s="0" t="n">
        <f aca="false">IF(AND(Data!$B99="AMATÉŘI",Data!$C99="Muži"),Data!M99,0)</f>
        <v>0</v>
      </c>
      <c r="C98" s="0" t="str">
        <f aca="false">IF(AND(Data!$B99="AMATÉŘI",Data!$C99="Muži"),Data!A99,"")</f>
        <v/>
      </c>
      <c r="D98" s="0" t="n">
        <f aca="false">IF(AND(Data!$B99="AMATÉŘI",Data!$C99="Muži"),Data!D99,0)</f>
        <v>0</v>
      </c>
      <c r="E98" s="0" t="n">
        <f aca="false">IF(AND(Data!$B99="AMATÉŘI",Data!$C99="Muži"),Data!E99,0)</f>
        <v>0</v>
      </c>
      <c r="F98" s="0" t="n">
        <f aca="false">IF(AND(Data!$B99="AMATÉŘI",Data!$C99="Muži"),Data!F99,0)</f>
        <v>0</v>
      </c>
      <c r="G98" s="0" t="n">
        <f aca="false">IF(AND(Data!$B99="AMATÉŘI",Data!$C99="Muži"),Data!G99,0)</f>
        <v>0</v>
      </c>
      <c r="H98" s="0" t="n">
        <f aca="false">IF(AND(Data!$B99="AMATÉŘI",Data!$C99="Muži"),Data!H99,0)</f>
        <v>0</v>
      </c>
      <c r="I98" s="0" t="n">
        <f aca="false">IF(AND(Data!$B99="AMATÉŘI",Data!$C99="Muži"),Data!I99,0)</f>
        <v>0</v>
      </c>
      <c r="J98" s="0" t="n">
        <f aca="false">IF(AND(Data!$B99="AMATÉŘI",Data!$C99="Muži"),Data!J99,0)</f>
        <v>0</v>
      </c>
      <c r="K98" s="0" t="n">
        <f aca="false">IF(AND(Data!$B99="AMATÉŘI",Data!$C99="Muži"),Data!K99,0)</f>
        <v>0</v>
      </c>
      <c r="L98" s="0" t="n">
        <f aca="false">IF(AND(Data!$B99="AMATÉŘI",Data!$C99="Muži"),Data!L99,0)</f>
        <v>0</v>
      </c>
    </row>
    <row r="99" customFormat="false" ht="13.8" hidden="false" customHeight="false" outlineLevel="0" collapsed="false">
      <c r="A99" s="0" t="n">
        <f aca="false">B99*1000000000+K99*1000000-L99*1000+ROW(A99)</f>
        <v>99</v>
      </c>
      <c r="B99" s="0" t="n">
        <f aca="false">IF(AND(Data!$B100="AMATÉŘI",Data!$C100="Muži"),Data!M100,0)</f>
        <v>0</v>
      </c>
      <c r="C99" s="0" t="str">
        <f aca="false">IF(AND(Data!$B100="AMATÉŘI",Data!$C100="Muži"),Data!A100,"")</f>
        <v/>
      </c>
      <c r="D99" s="0" t="n">
        <f aca="false">IF(AND(Data!$B100="AMATÉŘI",Data!$C100="Muži"),Data!D100,0)</f>
        <v>0</v>
      </c>
      <c r="E99" s="0" t="n">
        <f aca="false">IF(AND(Data!$B100="AMATÉŘI",Data!$C100="Muži"),Data!E100,0)</f>
        <v>0</v>
      </c>
      <c r="F99" s="0" t="n">
        <f aca="false">IF(AND(Data!$B100="AMATÉŘI",Data!$C100="Muži"),Data!F100,0)</f>
        <v>0</v>
      </c>
      <c r="G99" s="0" t="n">
        <f aca="false">IF(AND(Data!$B100="AMATÉŘI",Data!$C100="Muži"),Data!G100,0)</f>
        <v>0</v>
      </c>
      <c r="H99" s="0" t="n">
        <f aca="false">IF(AND(Data!$B100="AMATÉŘI",Data!$C100="Muži"),Data!H100,0)</f>
        <v>0</v>
      </c>
      <c r="I99" s="0" t="n">
        <f aca="false">IF(AND(Data!$B100="AMATÉŘI",Data!$C100="Muži"),Data!I100,0)</f>
        <v>0</v>
      </c>
      <c r="J99" s="0" t="n">
        <f aca="false">IF(AND(Data!$B100="AMATÉŘI",Data!$C100="Muži"),Data!J100,0)</f>
        <v>0</v>
      </c>
      <c r="K99" s="0" t="n">
        <f aca="false">IF(AND(Data!$B100="AMATÉŘI",Data!$C100="Muži"),Data!K100,0)</f>
        <v>0</v>
      </c>
      <c r="L99" s="0" t="n">
        <f aca="false">IF(AND(Data!$B100="AMATÉŘI",Data!$C100="Muži"),Data!L100,0)</f>
        <v>0</v>
      </c>
    </row>
    <row r="100" customFormat="false" ht="13.8" hidden="false" customHeight="false" outlineLevel="0" collapsed="false">
      <c r="A100" s="0" t="n">
        <f aca="false">B100*1000000000+K100*1000000-L100*1000+ROW(A100)</f>
        <v>100</v>
      </c>
      <c r="B100" s="0" t="n">
        <f aca="false">IF(AND(Data!$B101="AMATÉŘI",Data!$C101="Muži"),Data!M101,0)</f>
        <v>0</v>
      </c>
      <c r="C100" s="0" t="str">
        <f aca="false">IF(AND(Data!$B101="AMATÉŘI",Data!$C101="Muži"),Data!A101,"")</f>
        <v/>
      </c>
      <c r="D100" s="0" t="n">
        <f aca="false">IF(AND(Data!$B101="AMATÉŘI",Data!$C101="Muži"),Data!D101,0)</f>
        <v>0</v>
      </c>
      <c r="E100" s="0" t="n">
        <f aca="false">IF(AND(Data!$B101="AMATÉŘI",Data!$C101="Muži"),Data!E101,0)</f>
        <v>0</v>
      </c>
      <c r="F100" s="0" t="n">
        <f aca="false">IF(AND(Data!$B101="AMATÉŘI",Data!$C101="Muži"),Data!F101,0)</f>
        <v>0</v>
      </c>
      <c r="G100" s="0" t="n">
        <f aca="false">IF(AND(Data!$B101="AMATÉŘI",Data!$C101="Muži"),Data!G101,0)</f>
        <v>0</v>
      </c>
      <c r="H100" s="0" t="n">
        <f aca="false">IF(AND(Data!$B101="AMATÉŘI",Data!$C101="Muži"),Data!H101,0)</f>
        <v>0</v>
      </c>
      <c r="I100" s="0" t="n">
        <f aca="false">IF(AND(Data!$B101="AMATÉŘI",Data!$C101="Muži"),Data!I101,0)</f>
        <v>0</v>
      </c>
      <c r="J100" s="0" t="n">
        <f aca="false">IF(AND(Data!$B101="AMATÉŘI",Data!$C101="Muži"),Data!J101,0)</f>
        <v>0</v>
      </c>
      <c r="K100" s="0" t="n">
        <f aca="false">IF(AND(Data!$B101="AMATÉŘI",Data!$C101="Muži"),Data!K101,0)</f>
        <v>0</v>
      </c>
      <c r="L100" s="0" t="n">
        <f aca="false">IF(AND(Data!$B101="AMATÉŘI",Data!$C101="Muži"),Data!L101,0)</f>
        <v>0</v>
      </c>
    </row>
    <row r="101" customFormat="false" ht="13.8" hidden="false" customHeight="false" outlineLevel="0" collapsed="false">
      <c r="A101" s="0" t="n">
        <f aca="false">B101*1000000000+K101*1000000-L101*1000+ROW(A101)</f>
        <v>101</v>
      </c>
      <c r="B101" s="0" t="n">
        <f aca="false">IF(AND(Data!$B102="AMATÉŘI",Data!$C102="Muži"),Data!M102,0)</f>
        <v>0</v>
      </c>
      <c r="C101" s="0" t="str">
        <f aca="false">IF(AND(Data!$B102="AMATÉŘI",Data!$C102="Muži"),Data!A102,"")</f>
        <v/>
      </c>
      <c r="D101" s="0" t="n">
        <f aca="false">IF(AND(Data!$B102="AMATÉŘI",Data!$C102="Muži"),Data!D102,0)</f>
        <v>0</v>
      </c>
      <c r="E101" s="0" t="n">
        <f aca="false">IF(AND(Data!$B102="AMATÉŘI",Data!$C102="Muži"),Data!E102,0)</f>
        <v>0</v>
      </c>
      <c r="F101" s="0" t="n">
        <f aca="false">IF(AND(Data!$B102="AMATÉŘI",Data!$C102="Muži"),Data!F102,0)</f>
        <v>0</v>
      </c>
      <c r="G101" s="0" t="n">
        <f aca="false">IF(AND(Data!$B102="AMATÉŘI",Data!$C102="Muži"),Data!G102,0)</f>
        <v>0</v>
      </c>
      <c r="H101" s="0" t="n">
        <f aca="false">IF(AND(Data!$B102="AMATÉŘI",Data!$C102="Muži"),Data!H102,0)</f>
        <v>0</v>
      </c>
      <c r="I101" s="0" t="n">
        <f aca="false">IF(AND(Data!$B102="AMATÉŘI",Data!$C102="Muži"),Data!I102,0)</f>
        <v>0</v>
      </c>
      <c r="J101" s="0" t="n">
        <f aca="false">IF(AND(Data!$B102="AMATÉŘI",Data!$C102="Muži"),Data!J102,0)</f>
        <v>0</v>
      </c>
      <c r="K101" s="0" t="n">
        <f aca="false">IF(AND(Data!$B102="AMATÉŘI",Data!$C102="Muži"),Data!K102,0)</f>
        <v>0</v>
      </c>
      <c r="L101" s="0" t="n">
        <f aca="false">IF(AND(Data!$B102="AMATÉŘI",Data!$C102="Muži"),Data!L102,0)</f>
        <v>0</v>
      </c>
    </row>
    <row r="102" customFormat="false" ht="13.8" hidden="false" customHeight="false" outlineLevel="0" collapsed="false">
      <c r="A102" s="0" t="n">
        <f aca="false">B102*1000000000+K102*1000000-L102*1000+ROW(A102)</f>
        <v>102</v>
      </c>
      <c r="B102" s="0" t="n">
        <f aca="false">IF(AND(Data!$B103="AMATÉŘI",Data!$C103="Muži"),Data!M103,0)</f>
        <v>0</v>
      </c>
      <c r="C102" s="0" t="str">
        <f aca="false">IF(AND(Data!$B103="AMATÉŘI",Data!$C103="Muži"),Data!A103,"")</f>
        <v/>
      </c>
      <c r="D102" s="0" t="n">
        <f aca="false">IF(AND(Data!$B103="AMATÉŘI",Data!$C103="Muži"),Data!D103,0)</f>
        <v>0</v>
      </c>
      <c r="E102" s="0" t="n">
        <f aca="false">IF(AND(Data!$B103="AMATÉŘI",Data!$C103="Muži"),Data!E103,0)</f>
        <v>0</v>
      </c>
      <c r="F102" s="0" t="n">
        <f aca="false">IF(AND(Data!$B103="AMATÉŘI",Data!$C103="Muži"),Data!F103,0)</f>
        <v>0</v>
      </c>
      <c r="G102" s="0" t="n">
        <f aca="false">IF(AND(Data!$B103="AMATÉŘI",Data!$C103="Muži"),Data!G103,0)</f>
        <v>0</v>
      </c>
      <c r="H102" s="0" t="n">
        <f aca="false">IF(AND(Data!$B103="AMATÉŘI",Data!$C103="Muži"),Data!H103,0)</f>
        <v>0</v>
      </c>
      <c r="I102" s="0" t="n">
        <f aca="false">IF(AND(Data!$B103="AMATÉŘI",Data!$C103="Muži"),Data!I103,0)</f>
        <v>0</v>
      </c>
      <c r="J102" s="0" t="n">
        <f aca="false">IF(AND(Data!$B103="AMATÉŘI",Data!$C103="Muži"),Data!J103,0)</f>
        <v>0</v>
      </c>
      <c r="K102" s="0" t="n">
        <f aca="false">IF(AND(Data!$B103="AMATÉŘI",Data!$C103="Muži"),Data!K103,0)</f>
        <v>0</v>
      </c>
      <c r="L102" s="0" t="n">
        <f aca="false">IF(AND(Data!$B103="AMATÉŘI",Data!$C103="Muži"),Data!L103,0)</f>
        <v>0</v>
      </c>
    </row>
  </sheetData>
  <sheetProtection sheet="true" password="da8d" objects="true" scenarios="true"/>
  <printOptions headings="false" gridLines="false" gridLinesSet="true" horizontalCentered="false" verticalCentered="false"/>
  <pageMargins left="0.7" right="0.7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R10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84765625" defaultRowHeight="13.9" zeroHeight="false" outlineLevelRow="0" outlineLevelCol="0"/>
  <cols>
    <col collapsed="false" customWidth="true" hidden="false" outlineLevel="0" max="1" min="1" style="0" width="14.01"/>
    <col collapsed="false" customWidth="true" hidden="false" outlineLevel="0" max="2" min="2" style="0" width="13.29"/>
    <col collapsed="false" customWidth="true" hidden="false" outlineLevel="0" max="16" min="16" style="0" width="14.43"/>
    <col collapsed="false" customWidth="true" hidden="false" outlineLevel="0" max="17" min="17" style="0" width="22.57"/>
    <col collapsed="false" customWidth="true" hidden="false" outlineLevel="0" max="20" min="20" style="0" width="16"/>
    <col collapsed="false" customWidth="true" hidden="false" outlineLevel="0" max="1024" min="1024" style="0" width="11.57"/>
  </cols>
  <sheetData>
    <row r="1" customFormat="false" ht="13.8" hidden="false" customHeight="false" outlineLevel="0" collapsed="false">
      <c r="A1" s="0" t="s">
        <v>65</v>
      </c>
      <c r="B1" s="0" t="s">
        <v>5</v>
      </c>
      <c r="C1" s="0" t="s">
        <v>66</v>
      </c>
      <c r="D1" s="0" t="s">
        <v>67</v>
      </c>
      <c r="E1" s="0" t="s">
        <v>68</v>
      </c>
      <c r="F1" s="0" t="s">
        <v>69</v>
      </c>
      <c r="G1" s="0" t="s">
        <v>70</v>
      </c>
      <c r="H1" s="0" t="s">
        <v>71</v>
      </c>
      <c r="I1" s="0" t="s">
        <v>72</v>
      </c>
      <c r="J1" s="0" t="s">
        <v>6</v>
      </c>
      <c r="K1" s="0" t="s">
        <v>7</v>
      </c>
      <c r="L1" s="0" t="s">
        <v>8</v>
      </c>
    </row>
    <row r="2" customFormat="false" ht="13.8" hidden="false" customHeight="false" outlineLevel="0" collapsed="false">
      <c r="A2" s="0" t="n">
        <f aca="false">B2*1000000000+K2*1000000-L2*1000+ROW(A2)</f>
        <v>2</v>
      </c>
      <c r="B2" s="0" t="n">
        <f aca="false">IF(AND(Data!$B3="AMATÉŘI",Data!$C3="Ženy"),Data!M3,0)</f>
        <v>0</v>
      </c>
      <c r="C2" s="0" t="str">
        <f aca="false">IF(AND(Data!$B3="AMATÉŘI",Data!$C3="Ženy"),Data!A3,"")</f>
        <v/>
      </c>
      <c r="D2" s="0" t="n">
        <f aca="false">IF(AND(Data!$B3="AMATÉŘI",Data!$C3="Ženy"),Data!D3,0)</f>
        <v>0</v>
      </c>
      <c r="E2" s="0" t="n">
        <f aca="false">IF(AND(Data!$B3="AMATÉŘI",Data!$C3="Ženy"),Data!E3,0)</f>
        <v>0</v>
      </c>
      <c r="F2" s="0" t="n">
        <f aca="false">IF(AND(Data!$B3="AMATÉŘI",Data!$C3="Ženy"),Data!F3,0)</f>
        <v>0</v>
      </c>
      <c r="G2" s="0" t="n">
        <f aca="false">IF(AND(Data!$B3="AMATÉŘI",Data!$C3="Ženy"),Data!G3,0)</f>
        <v>0</v>
      </c>
      <c r="H2" s="0" t="n">
        <f aca="false">IF(AND(Data!$B3="AMATÉŘI",Data!$C3="Ženy"),Data!H3,0)</f>
        <v>0</v>
      </c>
      <c r="I2" s="0" t="n">
        <f aca="false">IF(AND(Data!$B3="AMATÉŘI",Data!$C3="Ženy"),Data!I3,0)</f>
        <v>0</v>
      </c>
      <c r="J2" s="0" t="n">
        <f aca="false">IF(AND(Data!$B3="AMATÉŘI",Data!$C3="Ženy"),Data!J3,0)</f>
        <v>0</v>
      </c>
      <c r="K2" s="0" t="n">
        <f aca="false">IF(AND(Data!$B3="AMATÉŘI",Data!$C3="Ženy"),Data!K3,0)</f>
        <v>0</v>
      </c>
      <c r="L2" s="0" t="n">
        <f aca="false">IF(AND(Data!$B3="AMATÉŘI",Data!$C3="Ženy"),Data!L3,0)</f>
        <v>0</v>
      </c>
      <c r="P2" s="0" t="n">
        <v>1</v>
      </c>
      <c r="Q2" s="0" t="str">
        <f aca="false">VLOOKUP(LARGE($A$2:$A$102,P2),$A$2:$C$102,3,FALSE())</f>
        <v>Dana Pongrácová</v>
      </c>
      <c r="R2" s="0" t="n">
        <f aca="false">VLOOKUP(LARGE($A$2:$A$102,P2),$A$2:$C$102,2,FALSE())</f>
        <v>136</v>
      </c>
    </row>
    <row r="3" customFormat="false" ht="13.8" hidden="false" customHeight="false" outlineLevel="0" collapsed="false">
      <c r="A3" s="0" t="n">
        <f aca="false">B3*1000000000+K3*1000000-L3*1000+ROW(A3)</f>
        <v>3</v>
      </c>
      <c r="B3" s="0" t="n">
        <f aca="false">IF(AND(Data!$B4="AMATÉŘI",Data!$C4="Ženy"),Data!M4,0)</f>
        <v>0</v>
      </c>
      <c r="C3" s="0" t="str">
        <f aca="false">IF(AND(Data!$B4="AMATÉŘI",Data!$C4="Ženy"),Data!A4,"")</f>
        <v/>
      </c>
      <c r="D3" s="0" t="n">
        <f aca="false">IF(AND(Data!$B4="AMATÉŘI",Data!$C4="Ženy"),Data!D4,0)</f>
        <v>0</v>
      </c>
      <c r="E3" s="0" t="n">
        <f aca="false">IF(AND(Data!$B4="AMATÉŘI",Data!$C4="Ženy"),Data!E4,0)</f>
        <v>0</v>
      </c>
      <c r="F3" s="0" t="n">
        <f aca="false">IF(AND(Data!$B4="AMATÉŘI",Data!$C4="Ženy"),Data!F4,0)</f>
        <v>0</v>
      </c>
      <c r="G3" s="0" t="n">
        <f aca="false">IF(AND(Data!$B4="AMATÉŘI",Data!$C4="Ženy"),Data!G4,0)</f>
        <v>0</v>
      </c>
      <c r="H3" s="0" t="n">
        <f aca="false">IF(AND(Data!$B4="AMATÉŘI",Data!$C4="Ženy"),Data!H4,0)</f>
        <v>0</v>
      </c>
      <c r="I3" s="0" t="n">
        <f aca="false">IF(AND(Data!$B4="AMATÉŘI",Data!$C4="Ženy"),Data!I4,0)</f>
        <v>0</v>
      </c>
      <c r="J3" s="0" t="n">
        <f aca="false">IF(AND(Data!$B4="AMATÉŘI",Data!$C4="Ženy"),Data!J4,0)</f>
        <v>0</v>
      </c>
      <c r="K3" s="0" t="n">
        <f aca="false">IF(AND(Data!$B4="AMATÉŘI",Data!$C4="Ženy"),Data!K4,0)</f>
        <v>0</v>
      </c>
      <c r="L3" s="0" t="n">
        <f aca="false">IF(AND(Data!$B4="AMATÉŘI",Data!$C4="Ženy"),Data!L4,0)</f>
        <v>0</v>
      </c>
      <c r="P3" s="0" t="n">
        <v>2</v>
      </c>
      <c r="Q3" s="0" t="str">
        <f aca="false">VLOOKUP(LARGE($A$2:$A$102,P3),$A$2:$C$102,3,FALSE())</f>
        <v>Adéla Ronková</v>
      </c>
      <c r="R3" s="0" t="n">
        <f aca="false">VLOOKUP(LARGE($A$2:$A$102,P3),$A$2:$C$102,2,FALSE())</f>
        <v>106</v>
      </c>
    </row>
    <row r="4" customFormat="false" ht="13.8" hidden="false" customHeight="false" outlineLevel="0" collapsed="false">
      <c r="A4" s="0" t="n">
        <f aca="false">B4*1000000000+K4*1000000-L4*1000+ROW(A4)</f>
        <v>4</v>
      </c>
      <c r="B4" s="0" t="n">
        <f aca="false">IF(AND(Data!$B5="AMATÉŘI",Data!$C5="Ženy"),Data!M5,0)</f>
        <v>0</v>
      </c>
      <c r="C4" s="0" t="str">
        <f aca="false">IF(AND(Data!$B5="AMATÉŘI",Data!$C5="Ženy"),Data!A5,"")</f>
        <v/>
      </c>
      <c r="D4" s="0" t="n">
        <f aca="false">IF(AND(Data!$B5="AMATÉŘI",Data!$C5="Ženy"),Data!D5,0)</f>
        <v>0</v>
      </c>
      <c r="E4" s="0" t="n">
        <f aca="false">IF(AND(Data!$B5="AMATÉŘI",Data!$C5="Ženy"),Data!E5,0)</f>
        <v>0</v>
      </c>
      <c r="F4" s="0" t="n">
        <f aca="false">IF(AND(Data!$B5="AMATÉŘI",Data!$C5="Ženy"),Data!F5,0)</f>
        <v>0</v>
      </c>
      <c r="G4" s="0" t="n">
        <f aca="false">IF(AND(Data!$B5="AMATÉŘI",Data!$C5="Ženy"),Data!G5,0)</f>
        <v>0</v>
      </c>
      <c r="H4" s="0" t="n">
        <f aca="false">IF(AND(Data!$B5="AMATÉŘI",Data!$C5="Ženy"),Data!H5,0)</f>
        <v>0</v>
      </c>
      <c r="I4" s="0" t="n">
        <f aca="false">IF(AND(Data!$B5="AMATÉŘI",Data!$C5="Ženy"),Data!I5,0)</f>
        <v>0</v>
      </c>
      <c r="J4" s="0" t="n">
        <f aca="false">IF(AND(Data!$B5="AMATÉŘI",Data!$C5="Ženy"),Data!J5,0)</f>
        <v>0</v>
      </c>
      <c r="K4" s="0" t="n">
        <f aca="false">IF(AND(Data!$B5="AMATÉŘI",Data!$C5="Ženy"),Data!K5,0)</f>
        <v>0</v>
      </c>
      <c r="L4" s="0" t="n">
        <f aca="false">IF(AND(Data!$B5="AMATÉŘI",Data!$C5="Ženy"),Data!L5,0)</f>
        <v>0</v>
      </c>
      <c r="P4" s="0" t="n">
        <v>3</v>
      </c>
      <c r="Q4" s="0" t="str">
        <f aca="false">VLOOKUP(LARGE($A$2:$A$102,P4),$A$2:$C$102,3,FALSE())</f>
        <v/>
      </c>
      <c r="R4" s="0" t="n">
        <f aca="false">VLOOKUP(LARGE($A$2:$A$102,P4),$A$2:$C$102,2,FALSE())</f>
        <v>0</v>
      </c>
    </row>
    <row r="5" customFormat="false" ht="13.8" hidden="false" customHeight="false" outlineLevel="0" collapsed="false">
      <c r="A5" s="0" t="n">
        <f aca="false">B5*1000000000+K5*1000000-L5*1000+ROW(A5)</f>
        <v>5</v>
      </c>
      <c r="B5" s="0" t="n">
        <f aca="false">IF(AND(Data!$B6="AMATÉŘI",Data!$C6="Ženy"),Data!M6,0)</f>
        <v>0</v>
      </c>
      <c r="C5" s="0" t="str">
        <f aca="false">IF(AND(Data!$B6="AMATÉŘI",Data!$C6="Ženy"),Data!A6,"")</f>
        <v/>
      </c>
      <c r="D5" s="0" t="n">
        <f aca="false">IF(AND(Data!$B6="AMATÉŘI",Data!$C6="Ženy"),Data!D6,0)</f>
        <v>0</v>
      </c>
      <c r="E5" s="0" t="n">
        <f aca="false">IF(AND(Data!$B6="AMATÉŘI",Data!$C6="Ženy"),Data!E6,0)</f>
        <v>0</v>
      </c>
      <c r="F5" s="0" t="n">
        <f aca="false">IF(AND(Data!$B6="AMATÉŘI",Data!$C6="Ženy"),Data!F6,0)</f>
        <v>0</v>
      </c>
      <c r="G5" s="0" t="n">
        <f aca="false">IF(AND(Data!$B6="AMATÉŘI",Data!$C6="Ženy"),Data!G6,0)</f>
        <v>0</v>
      </c>
      <c r="H5" s="0" t="n">
        <f aca="false">IF(AND(Data!$B6="AMATÉŘI",Data!$C6="Ženy"),Data!H6,0)</f>
        <v>0</v>
      </c>
      <c r="I5" s="0" t="n">
        <f aca="false">IF(AND(Data!$B6="AMATÉŘI",Data!$C6="Ženy"),Data!I6,0)</f>
        <v>0</v>
      </c>
      <c r="J5" s="0" t="n">
        <f aca="false">IF(AND(Data!$B6="AMATÉŘI",Data!$C6="Ženy"),Data!J6,0)</f>
        <v>0</v>
      </c>
      <c r="K5" s="0" t="n">
        <f aca="false">IF(AND(Data!$B6="AMATÉŘI",Data!$C6="Ženy"),Data!K6,0)</f>
        <v>0</v>
      </c>
      <c r="L5" s="0" t="n">
        <f aca="false">IF(AND(Data!$B6="AMATÉŘI",Data!$C6="Ženy"),Data!L6,0)</f>
        <v>0</v>
      </c>
      <c r="P5" s="0" t="n">
        <v>4</v>
      </c>
      <c r="Q5" s="0" t="str">
        <f aca="false">VLOOKUP(LARGE($A$2:$A$102,P5),$A$2:$C$102,3,FALSE())</f>
        <v/>
      </c>
      <c r="R5" s="0" t="n">
        <f aca="false">VLOOKUP(LARGE($A$2:$A$102,P5),$A$2:$C$102,2,FALSE())</f>
        <v>0</v>
      </c>
    </row>
    <row r="6" customFormat="false" ht="13.8" hidden="false" customHeight="false" outlineLevel="0" collapsed="false">
      <c r="A6" s="0" t="n">
        <f aca="false">B6*1000000000+K6*1000000-L6*1000+ROW(A6)</f>
        <v>6</v>
      </c>
      <c r="B6" s="0" t="n">
        <f aca="false">IF(AND(Data!$B7="AMATÉŘI",Data!$C7="Ženy"),Data!M7,0)</f>
        <v>0</v>
      </c>
      <c r="C6" s="0" t="str">
        <f aca="false">IF(AND(Data!$B7="AMATÉŘI",Data!$C7="Ženy"),Data!A7,"")</f>
        <v/>
      </c>
      <c r="D6" s="0" t="n">
        <f aca="false">IF(AND(Data!$B7="AMATÉŘI",Data!$C7="Ženy"),Data!D7,0)</f>
        <v>0</v>
      </c>
      <c r="E6" s="0" t="n">
        <f aca="false">IF(AND(Data!$B7="AMATÉŘI",Data!$C7="Ženy"),Data!E7,0)</f>
        <v>0</v>
      </c>
      <c r="F6" s="0" t="n">
        <f aca="false">IF(AND(Data!$B7="AMATÉŘI",Data!$C7="Ženy"),Data!F7,0)</f>
        <v>0</v>
      </c>
      <c r="G6" s="0" t="n">
        <f aca="false">IF(AND(Data!$B7="AMATÉŘI",Data!$C7="Ženy"),Data!G7,0)</f>
        <v>0</v>
      </c>
      <c r="H6" s="0" t="n">
        <f aca="false">IF(AND(Data!$B7="AMATÉŘI",Data!$C7="Ženy"),Data!H7,0)</f>
        <v>0</v>
      </c>
      <c r="I6" s="0" t="n">
        <f aca="false">IF(AND(Data!$B7="AMATÉŘI",Data!$C7="Ženy"),Data!I7,0)</f>
        <v>0</v>
      </c>
      <c r="J6" s="0" t="n">
        <f aca="false">IF(AND(Data!$B7="AMATÉŘI",Data!$C7="Ženy"),Data!J7,0)</f>
        <v>0</v>
      </c>
      <c r="K6" s="0" t="n">
        <f aca="false">IF(AND(Data!$B7="AMATÉŘI",Data!$C7="Ženy"),Data!K7,0)</f>
        <v>0</v>
      </c>
      <c r="L6" s="0" t="n">
        <f aca="false">IF(AND(Data!$B7="AMATÉŘI",Data!$C7="Ženy"),Data!L7,0)</f>
        <v>0</v>
      </c>
      <c r="P6" s="0" t="n">
        <v>5</v>
      </c>
      <c r="Q6" s="0" t="str">
        <f aca="false">VLOOKUP(LARGE($A$2:$A$102,P6),$A$2:$C$102,3,FALSE())</f>
        <v/>
      </c>
      <c r="R6" s="0" t="n">
        <f aca="false">VLOOKUP(LARGE($A$2:$A$102,P6),$A$2:$C$102,2,FALSE())</f>
        <v>0</v>
      </c>
    </row>
    <row r="7" customFormat="false" ht="13.8" hidden="false" customHeight="false" outlineLevel="0" collapsed="false">
      <c r="A7" s="0" t="n">
        <f aca="false">B7*1000000000+K7*1000000-L7*1000+ROW(A7)</f>
        <v>7</v>
      </c>
      <c r="B7" s="0" t="n">
        <f aca="false">IF(AND(Data!$B8="AMATÉŘI",Data!$C8="Ženy"),Data!M8,0)</f>
        <v>0</v>
      </c>
      <c r="C7" s="0" t="str">
        <f aca="false">IF(AND(Data!$B8="AMATÉŘI",Data!$C8="Ženy"),Data!A8,"")</f>
        <v/>
      </c>
      <c r="D7" s="0" t="n">
        <f aca="false">IF(AND(Data!$B8="AMATÉŘI",Data!$C8="Ženy"),Data!D8,0)</f>
        <v>0</v>
      </c>
      <c r="E7" s="0" t="n">
        <f aca="false">IF(AND(Data!$B8="AMATÉŘI",Data!$C8="Ženy"),Data!E8,0)</f>
        <v>0</v>
      </c>
      <c r="F7" s="0" t="n">
        <f aca="false">IF(AND(Data!$B8="AMATÉŘI",Data!$C8="Ženy"),Data!F8,0)</f>
        <v>0</v>
      </c>
      <c r="G7" s="0" t="n">
        <f aca="false">IF(AND(Data!$B8="AMATÉŘI",Data!$C8="Ženy"),Data!G8,0)</f>
        <v>0</v>
      </c>
      <c r="H7" s="0" t="n">
        <f aca="false">IF(AND(Data!$B8="AMATÉŘI",Data!$C8="Ženy"),Data!H8,0)</f>
        <v>0</v>
      </c>
      <c r="I7" s="0" t="n">
        <f aca="false">IF(AND(Data!$B8="AMATÉŘI",Data!$C8="Ženy"),Data!I8,0)</f>
        <v>0</v>
      </c>
      <c r="J7" s="0" t="n">
        <f aca="false">IF(AND(Data!$B8="AMATÉŘI",Data!$C8="Ženy"),Data!J8,0)</f>
        <v>0</v>
      </c>
      <c r="K7" s="0" t="n">
        <f aca="false">IF(AND(Data!$B8="AMATÉŘI",Data!$C8="Ženy"),Data!K8,0)</f>
        <v>0</v>
      </c>
      <c r="L7" s="0" t="n">
        <f aca="false">IF(AND(Data!$B8="AMATÉŘI",Data!$C8="Ženy"),Data!L8,0)</f>
        <v>0</v>
      </c>
      <c r="P7" s="0" t="n">
        <v>6</v>
      </c>
      <c r="Q7" s="0" t="str">
        <f aca="false">VLOOKUP(LARGE($A$2:$A$102,P7),$A$2:$C$102,3,FALSE())</f>
        <v/>
      </c>
      <c r="R7" s="0" t="n">
        <f aca="false">VLOOKUP(LARGE($A$2:$A$102,P7),$A$2:$C$102,2,FALSE())</f>
        <v>0</v>
      </c>
    </row>
    <row r="8" customFormat="false" ht="13.8" hidden="false" customHeight="false" outlineLevel="0" collapsed="false">
      <c r="A8" s="0" t="n">
        <f aca="false">B8*1000000000+K8*1000000-L8*1000+ROW(A8)</f>
        <v>8</v>
      </c>
      <c r="B8" s="0" t="n">
        <f aca="false">IF(AND(Data!$B9="AMATÉŘI",Data!$C9="Ženy"),Data!M9,0)</f>
        <v>0</v>
      </c>
      <c r="C8" s="0" t="str">
        <f aca="false">IF(AND(Data!$B9="AMATÉŘI",Data!$C9="Ženy"),Data!A9,"")</f>
        <v/>
      </c>
      <c r="D8" s="0" t="n">
        <f aca="false">IF(AND(Data!$B9="AMATÉŘI",Data!$C9="Ženy"),Data!D9,0)</f>
        <v>0</v>
      </c>
      <c r="E8" s="0" t="n">
        <f aca="false">IF(AND(Data!$B9="AMATÉŘI",Data!$C9="Ženy"),Data!E9,0)</f>
        <v>0</v>
      </c>
      <c r="F8" s="0" t="n">
        <f aca="false">IF(AND(Data!$B9="AMATÉŘI",Data!$C9="Ženy"),Data!F9,0)</f>
        <v>0</v>
      </c>
      <c r="G8" s="0" t="n">
        <f aca="false">IF(AND(Data!$B9="AMATÉŘI",Data!$C9="Ženy"),Data!G9,0)</f>
        <v>0</v>
      </c>
      <c r="H8" s="0" t="n">
        <f aca="false">IF(AND(Data!$B9="AMATÉŘI",Data!$C9="Ženy"),Data!H9,0)</f>
        <v>0</v>
      </c>
      <c r="I8" s="0" t="n">
        <f aca="false">IF(AND(Data!$B9="AMATÉŘI",Data!$C9="Ženy"),Data!I9,0)</f>
        <v>0</v>
      </c>
      <c r="J8" s="0" t="n">
        <f aca="false">IF(AND(Data!$B9="AMATÉŘI",Data!$C9="Ženy"),Data!J9,0)</f>
        <v>0</v>
      </c>
      <c r="K8" s="0" t="n">
        <f aca="false">IF(AND(Data!$B9="AMATÉŘI",Data!$C9="Ženy"),Data!K9,0)</f>
        <v>0</v>
      </c>
      <c r="L8" s="0" t="n">
        <f aca="false">IF(AND(Data!$B9="AMATÉŘI",Data!$C9="Ženy"),Data!L9,0)</f>
        <v>0</v>
      </c>
      <c r="P8" s="0" t="n">
        <v>7</v>
      </c>
      <c r="Q8" s="0" t="str">
        <f aca="false">VLOOKUP(LARGE($A$2:$A$102,P8),$A$2:$C$102,3,FALSE())</f>
        <v/>
      </c>
      <c r="R8" s="0" t="n">
        <f aca="false">VLOOKUP(LARGE($A$2:$A$102,P8),$A$2:$C$102,2,FALSE())</f>
        <v>0</v>
      </c>
    </row>
    <row r="9" customFormat="false" ht="13.8" hidden="false" customHeight="false" outlineLevel="0" collapsed="false">
      <c r="A9" s="0" t="n">
        <f aca="false">B9*1000000000+K9*1000000-L9*1000+ROW(A9)</f>
        <v>9</v>
      </c>
      <c r="B9" s="0" t="n">
        <f aca="false">IF(AND(Data!$B10="AMATÉŘI",Data!$C10="Ženy"),Data!M10,0)</f>
        <v>0</v>
      </c>
      <c r="C9" s="0" t="str">
        <f aca="false">IF(AND(Data!$B10="AMATÉŘI",Data!$C10="Ženy"),Data!A10,"")</f>
        <v/>
      </c>
      <c r="D9" s="0" t="n">
        <f aca="false">IF(AND(Data!$B10="AMATÉŘI",Data!$C10="Ženy"),Data!D10,0)</f>
        <v>0</v>
      </c>
      <c r="E9" s="0" t="n">
        <f aca="false">IF(AND(Data!$B10="AMATÉŘI",Data!$C10="Ženy"),Data!E10,0)</f>
        <v>0</v>
      </c>
      <c r="F9" s="0" t="n">
        <f aca="false">IF(AND(Data!$B10="AMATÉŘI",Data!$C10="Ženy"),Data!F10,0)</f>
        <v>0</v>
      </c>
      <c r="G9" s="0" t="n">
        <f aca="false">IF(AND(Data!$B10="AMATÉŘI",Data!$C10="Ženy"),Data!G10,0)</f>
        <v>0</v>
      </c>
      <c r="H9" s="0" t="n">
        <f aca="false">IF(AND(Data!$B10="AMATÉŘI",Data!$C10="Ženy"),Data!H10,0)</f>
        <v>0</v>
      </c>
      <c r="I9" s="0" t="n">
        <f aca="false">IF(AND(Data!$B10="AMATÉŘI",Data!$C10="Ženy"),Data!I10,0)</f>
        <v>0</v>
      </c>
      <c r="J9" s="0" t="n">
        <f aca="false">IF(AND(Data!$B10="AMATÉŘI",Data!$C10="Ženy"),Data!J10,0)</f>
        <v>0</v>
      </c>
      <c r="K9" s="0" t="n">
        <f aca="false">IF(AND(Data!$B10="AMATÉŘI",Data!$C10="Ženy"),Data!K10,0)</f>
        <v>0</v>
      </c>
      <c r="L9" s="0" t="n">
        <f aca="false">IF(AND(Data!$B10="AMATÉŘI",Data!$C10="Ženy"),Data!L10,0)</f>
        <v>0</v>
      </c>
      <c r="P9" s="0" t="n">
        <v>8</v>
      </c>
      <c r="Q9" s="0" t="str">
        <f aca="false">VLOOKUP(LARGE($A$2:$A$102,P9),$A$2:$C$102,3,FALSE())</f>
        <v/>
      </c>
      <c r="R9" s="0" t="n">
        <f aca="false">VLOOKUP(LARGE($A$2:$A$102,P9),$A$2:$C$102,2,FALSE())</f>
        <v>0</v>
      </c>
    </row>
    <row r="10" customFormat="false" ht="13.8" hidden="false" customHeight="false" outlineLevel="0" collapsed="false">
      <c r="A10" s="0" t="n">
        <f aca="false">B10*1000000000+K10*1000000-L10*1000+ROW(A10)</f>
        <v>10</v>
      </c>
      <c r="B10" s="0" t="n">
        <f aca="false">IF(AND(Data!$B11="AMATÉŘI",Data!$C11="Ženy"),Data!M11,0)</f>
        <v>0</v>
      </c>
      <c r="C10" s="0" t="str">
        <f aca="false">IF(AND(Data!$B11="AMATÉŘI",Data!$C11="Ženy"),Data!A11,"")</f>
        <v/>
      </c>
      <c r="D10" s="0" t="n">
        <f aca="false">IF(AND(Data!$B11="AMATÉŘI",Data!$C11="Ženy"),Data!D11,0)</f>
        <v>0</v>
      </c>
      <c r="E10" s="0" t="n">
        <f aca="false">IF(AND(Data!$B11="AMATÉŘI",Data!$C11="Ženy"),Data!E11,0)</f>
        <v>0</v>
      </c>
      <c r="F10" s="0" t="n">
        <f aca="false">IF(AND(Data!$B11="AMATÉŘI",Data!$C11="Ženy"),Data!F11,0)</f>
        <v>0</v>
      </c>
      <c r="G10" s="0" t="n">
        <f aca="false">IF(AND(Data!$B11="AMATÉŘI",Data!$C11="Ženy"),Data!G11,0)</f>
        <v>0</v>
      </c>
      <c r="H10" s="0" t="n">
        <f aca="false">IF(AND(Data!$B11="AMATÉŘI",Data!$C11="Ženy"),Data!H11,0)</f>
        <v>0</v>
      </c>
      <c r="I10" s="0" t="n">
        <f aca="false">IF(AND(Data!$B11="AMATÉŘI",Data!$C11="Ženy"),Data!I11,0)</f>
        <v>0</v>
      </c>
      <c r="J10" s="0" t="n">
        <f aca="false">IF(AND(Data!$B11="AMATÉŘI",Data!$C11="Ženy"),Data!J11,0)</f>
        <v>0</v>
      </c>
      <c r="K10" s="0" t="n">
        <f aca="false">IF(AND(Data!$B11="AMATÉŘI",Data!$C11="Ženy"),Data!K11,0)</f>
        <v>0</v>
      </c>
      <c r="L10" s="0" t="n">
        <f aca="false">IF(AND(Data!$B11="AMATÉŘI",Data!$C11="Ženy"),Data!L11,0)</f>
        <v>0</v>
      </c>
      <c r="P10" s="0" t="n">
        <v>9</v>
      </c>
      <c r="Q10" s="0" t="str">
        <f aca="false">VLOOKUP(LARGE($A$2:$A$102,P10),$A$2:$C$102,3,FALSE())</f>
        <v/>
      </c>
      <c r="R10" s="0" t="n">
        <f aca="false">VLOOKUP(LARGE($A$2:$A$102,P10),$A$2:$C$102,2,FALSE())</f>
        <v>0</v>
      </c>
    </row>
    <row r="11" customFormat="false" ht="13.8" hidden="false" customHeight="false" outlineLevel="0" collapsed="false">
      <c r="A11" s="0" t="n">
        <f aca="false">B11*1000000000+K11*1000000-L11*1000+ROW(A11)</f>
        <v>11</v>
      </c>
      <c r="B11" s="0" t="n">
        <f aca="false">IF(AND(Data!$B12="AMATÉŘI",Data!$C12="Ženy"),Data!M12,0)</f>
        <v>0</v>
      </c>
      <c r="C11" s="0" t="str">
        <f aca="false">IF(AND(Data!$B12="AMATÉŘI",Data!$C12="Ženy"),Data!A12,"")</f>
        <v/>
      </c>
      <c r="D11" s="0" t="n">
        <f aca="false">IF(AND(Data!$B12="AMATÉŘI",Data!$C12="Ženy"),Data!D12,0)</f>
        <v>0</v>
      </c>
      <c r="E11" s="0" t="n">
        <f aca="false">IF(AND(Data!$B12="AMATÉŘI",Data!$C12="Ženy"),Data!E12,0)</f>
        <v>0</v>
      </c>
      <c r="F11" s="0" t="n">
        <f aca="false">IF(AND(Data!$B12="AMATÉŘI",Data!$C12="Ženy"),Data!F12,0)</f>
        <v>0</v>
      </c>
      <c r="G11" s="0" t="n">
        <f aca="false">IF(AND(Data!$B12="AMATÉŘI",Data!$C12="Ženy"),Data!G12,0)</f>
        <v>0</v>
      </c>
      <c r="H11" s="0" t="n">
        <f aca="false">IF(AND(Data!$B12="AMATÉŘI",Data!$C12="Ženy"),Data!H12,0)</f>
        <v>0</v>
      </c>
      <c r="I11" s="0" t="n">
        <f aca="false">IF(AND(Data!$B12="AMATÉŘI",Data!$C12="Ženy"),Data!I12,0)</f>
        <v>0</v>
      </c>
      <c r="J11" s="0" t="n">
        <f aca="false">IF(AND(Data!$B12="AMATÉŘI",Data!$C12="Ženy"),Data!J12,0)</f>
        <v>0</v>
      </c>
      <c r="K11" s="0" t="n">
        <f aca="false">IF(AND(Data!$B12="AMATÉŘI",Data!$C12="Ženy"),Data!K12,0)</f>
        <v>0</v>
      </c>
      <c r="L11" s="0" t="n">
        <f aca="false">IF(AND(Data!$B12="AMATÉŘI",Data!$C12="Ženy"),Data!L12,0)</f>
        <v>0</v>
      </c>
      <c r="P11" s="0" t="n">
        <v>10</v>
      </c>
      <c r="Q11" s="0" t="str">
        <f aca="false">VLOOKUP(LARGE($A$2:$A$102,P11),$A$2:$C$102,3,FALSE())</f>
        <v/>
      </c>
      <c r="R11" s="0" t="n">
        <f aca="false">VLOOKUP(LARGE($A$2:$A$102,P11),$A$2:$C$102,2,FALSE())</f>
        <v>0</v>
      </c>
    </row>
    <row r="12" customFormat="false" ht="13.8" hidden="false" customHeight="false" outlineLevel="0" collapsed="false">
      <c r="A12" s="0" t="n">
        <f aca="false">B12*1000000000+K12*1000000-L12*1000+ROW(A12)</f>
        <v>12</v>
      </c>
      <c r="B12" s="0" t="n">
        <f aca="false">IF(AND(Data!$B13="AMATÉŘI",Data!$C13="Ženy"),Data!M13,0)</f>
        <v>0</v>
      </c>
      <c r="C12" s="0" t="str">
        <f aca="false">IF(AND(Data!$B13="AMATÉŘI",Data!$C13="Ženy"),Data!A13,"")</f>
        <v/>
      </c>
      <c r="D12" s="0" t="n">
        <f aca="false">IF(AND(Data!$B13="AMATÉŘI",Data!$C13="Ženy"),Data!D13,0)</f>
        <v>0</v>
      </c>
      <c r="E12" s="0" t="n">
        <f aca="false">IF(AND(Data!$B13="AMATÉŘI",Data!$C13="Ženy"),Data!E13,0)</f>
        <v>0</v>
      </c>
      <c r="F12" s="0" t="n">
        <f aca="false">IF(AND(Data!$B13="AMATÉŘI",Data!$C13="Ženy"),Data!F13,0)</f>
        <v>0</v>
      </c>
      <c r="G12" s="0" t="n">
        <f aca="false">IF(AND(Data!$B13="AMATÉŘI",Data!$C13="Ženy"),Data!G13,0)</f>
        <v>0</v>
      </c>
      <c r="H12" s="0" t="n">
        <f aca="false">IF(AND(Data!$B13="AMATÉŘI",Data!$C13="Ženy"),Data!H13,0)</f>
        <v>0</v>
      </c>
      <c r="I12" s="0" t="n">
        <f aca="false">IF(AND(Data!$B13="AMATÉŘI",Data!$C13="Ženy"),Data!I13,0)</f>
        <v>0</v>
      </c>
      <c r="J12" s="0" t="n">
        <f aca="false">IF(AND(Data!$B13="AMATÉŘI",Data!$C13="Ženy"),Data!J13,0)</f>
        <v>0</v>
      </c>
      <c r="K12" s="0" t="n">
        <f aca="false">IF(AND(Data!$B13="AMATÉŘI",Data!$C13="Ženy"),Data!K13,0)</f>
        <v>0</v>
      </c>
      <c r="L12" s="0" t="n">
        <f aca="false">IF(AND(Data!$B13="AMATÉŘI",Data!$C13="Ženy"),Data!L13,0)</f>
        <v>0</v>
      </c>
    </row>
    <row r="13" customFormat="false" ht="13.8" hidden="false" customHeight="false" outlineLevel="0" collapsed="false">
      <c r="A13" s="0" t="n">
        <f aca="false">B13*1000000000+K13*1000000-L13*1000+ROW(A13)</f>
        <v>136031981013</v>
      </c>
      <c r="B13" s="0" t="n">
        <f aca="false">IF(AND(Data!$B14="AMATÉŘI",Data!$C14="Ženy"),Data!M14,0)</f>
        <v>136</v>
      </c>
      <c r="C13" s="0" t="str">
        <f aca="false">IF(AND(Data!$B14="AMATÉŘI",Data!$C14="Ženy"),Data!A14,"")</f>
        <v>Dana Pongrácová</v>
      </c>
      <c r="D13" s="0" t="n">
        <f aca="false">IF(AND(Data!$B14="AMATÉŘI",Data!$C14="Ženy"),Data!D14,0)</f>
        <v>43</v>
      </c>
      <c r="E13" s="0" t="n">
        <f aca="false">IF(AND(Data!$B14="AMATÉŘI",Data!$C14="Ženy"),Data!E14,0)</f>
        <v>16</v>
      </c>
      <c r="F13" s="0" t="n">
        <f aca="false">IF(AND(Data!$B14="AMATÉŘI",Data!$C14="Ženy"),Data!F14,0)</f>
        <v>9</v>
      </c>
      <c r="G13" s="0" t="n">
        <f aca="false">IF(AND(Data!$B14="AMATÉŘI",Data!$C14="Ženy"),Data!G14,0)</f>
        <v>61</v>
      </c>
      <c r="H13" s="0" t="n">
        <f aca="false">IF(AND(Data!$B14="AMATÉŘI",Data!$C14="Ženy"),Data!H14,0)</f>
        <v>16</v>
      </c>
      <c r="I13" s="0" t="n">
        <f aca="false">IF(AND(Data!$B14="AMATÉŘI",Data!$C14="Ženy"),Data!I14,0)</f>
        <v>10</v>
      </c>
      <c r="J13" s="0" t="n">
        <f aca="false">IF(AND(Data!$B14="AMATÉŘI",Data!$C14="Ženy"),Data!J14,0)</f>
        <v>104</v>
      </c>
      <c r="K13" s="0" t="n">
        <f aca="false">IF(AND(Data!$B14="AMATÉŘI",Data!$C14="Ženy"),Data!K14,0)</f>
        <v>32</v>
      </c>
      <c r="L13" s="0" t="n">
        <f aca="false">IF(AND(Data!$B14="AMATÉŘI",Data!$C14="Ženy"),Data!L14,0)</f>
        <v>19</v>
      </c>
    </row>
    <row r="14" customFormat="false" ht="13.8" hidden="false" customHeight="false" outlineLevel="0" collapsed="false">
      <c r="A14" s="0" t="n">
        <f aca="false">B14*1000000000+K14*1000000-L14*1000+ROW(A14)</f>
        <v>14</v>
      </c>
      <c r="B14" s="0" t="n">
        <f aca="false">IF(AND(Data!$B15="AMATÉŘI",Data!$C15="Ženy"),Data!M15,0)</f>
        <v>0</v>
      </c>
      <c r="C14" s="0" t="str">
        <f aca="false">IF(AND(Data!$B15="AMATÉŘI",Data!$C15="Ženy"),Data!A15,"")</f>
        <v/>
      </c>
      <c r="D14" s="0" t="n">
        <f aca="false">IF(AND(Data!$B15="AMATÉŘI",Data!$C15="Ženy"),Data!D15,0)</f>
        <v>0</v>
      </c>
      <c r="E14" s="0" t="n">
        <f aca="false">IF(AND(Data!$B15="AMATÉŘI",Data!$C15="Ženy"),Data!E15,0)</f>
        <v>0</v>
      </c>
      <c r="F14" s="0" t="n">
        <f aca="false">IF(AND(Data!$B15="AMATÉŘI",Data!$C15="Ženy"),Data!F15,0)</f>
        <v>0</v>
      </c>
      <c r="G14" s="0" t="n">
        <f aca="false">IF(AND(Data!$B15="AMATÉŘI",Data!$C15="Ženy"),Data!G15,0)</f>
        <v>0</v>
      </c>
      <c r="H14" s="0" t="n">
        <f aca="false">IF(AND(Data!$B15="AMATÉŘI",Data!$C15="Ženy"),Data!H15,0)</f>
        <v>0</v>
      </c>
      <c r="I14" s="0" t="n">
        <f aca="false">IF(AND(Data!$B15="AMATÉŘI",Data!$C15="Ženy"),Data!I15,0)</f>
        <v>0</v>
      </c>
      <c r="J14" s="0" t="n">
        <f aca="false">IF(AND(Data!$B15="AMATÉŘI",Data!$C15="Ženy"),Data!J15,0)</f>
        <v>0</v>
      </c>
      <c r="K14" s="0" t="n">
        <f aca="false">IF(AND(Data!$B15="AMATÉŘI",Data!$C15="Ženy"),Data!K15,0)</f>
        <v>0</v>
      </c>
      <c r="L14" s="0" t="n">
        <f aca="false">IF(AND(Data!$B15="AMATÉŘI",Data!$C15="Ženy"),Data!L15,0)</f>
        <v>0</v>
      </c>
    </row>
    <row r="15" customFormat="false" ht="13.8" hidden="false" customHeight="false" outlineLevel="0" collapsed="false">
      <c r="A15" s="0" t="n">
        <f aca="false">B15*1000000000+K15*1000000-L15*1000+ROW(A15)</f>
        <v>15</v>
      </c>
      <c r="B15" s="0" t="n">
        <f aca="false">IF(AND(Data!$B16="AMATÉŘI",Data!$C16="Ženy"),Data!M16,0)</f>
        <v>0</v>
      </c>
      <c r="C15" s="0" t="str">
        <f aca="false">IF(AND(Data!$B16="AMATÉŘI",Data!$C16="Ženy"),Data!A16,"")</f>
        <v/>
      </c>
      <c r="D15" s="0" t="n">
        <f aca="false">IF(AND(Data!$B16="AMATÉŘI",Data!$C16="Ženy"),Data!D16,0)</f>
        <v>0</v>
      </c>
      <c r="E15" s="0" t="n">
        <f aca="false">IF(AND(Data!$B16="AMATÉŘI",Data!$C16="Ženy"),Data!E16,0)</f>
        <v>0</v>
      </c>
      <c r="F15" s="0" t="n">
        <f aca="false">IF(AND(Data!$B16="AMATÉŘI",Data!$C16="Ženy"),Data!F16,0)</f>
        <v>0</v>
      </c>
      <c r="G15" s="0" t="n">
        <f aca="false">IF(AND(Data!$B16="AMATÉŘI",Data!$C16="Ženy"),Data!G16,0)</f>
        <v>0</v>
      </c>
      <c r="H15" s="0" t="n">
        <f aca="false">IF(AND(Data!$B16="AMATÉŘI",Data!$C16="Ženy"),Data!H16,0)</f>
        <v>0</v>
      </c>
      <c r="I15" s="0" t="n">
        <f aca="false">IF(AND(Data!$B16="AMATÉŘI",Data!$C16="Ženy"),Data!I16,0)</f>
        <v>0</v>
      </c>
      <c r="J15" s="0" t="n">
        <f aca="false">IF(AND(Data!$B16="AMATÉŘI",Data!$C16="Ženy"),Data!J16,0)</f>
        <v>0</v>
      </c>
      <c r="K15" s="0" t="n">
        <f aca="false">IF(AND(Data!$B16="AMATÉŘI",Data!$C16="Ženy"),Data!K16,0)</f>
        <v>0</v>
      </c>
      <c r="L15" s="0" t="n">
        <f aca="false">IF(AND(Data!$B16="AMATÉŘI",Data!$C16="Ženy"),Data!L16,0)</f>
        <v>0</v>
      </c>
    </row>
    <row r="16" customFormat="false" ht="13.8" hidden="false" customHeight="false" outlineLevel="0" collapsed="false">
      <c r="A16" s="0" t="n">
        <f aca="false">B16*1000000000+K16*1000000-L16*1000+ROW(A16)</f>
        <v>16</v>
      </c>
      <c r="B16" s="0" t="n">
        <f aca="false">IF(AND(Data!$B17="AMATÉŘI",Data!$C17="Ženy"),Data!M17,0)</f>
        <v>0</v>
      </c>
      <c r="C16" s="0" t="str">
        <f aca="false">IF(AND(Data!$B17="AMATÉŘI",Data!$C17="Ženy"),Data!A17,"")</f>
        <v/>
      </c>
      <c r="D16" s="0" t="n">
        <f aca="false">IF(AND(Data!$B17="AMATÉŘI",Data!$C17="Ženy"),Data!D17,0)</f>
        <v>0</v>
      </c>
      <c r="E16" s="0" t="n">
        <f aca="false">IF(AND(Data!$B17="AMATÉŘI",Data!$C17="Ženy"),Data!E17,0)</f>
        <v>0</v>
      </c>
      <c r="F16" s="0" t="n">
        <f aca="false">IF(AND(Data!$B17="AMATÉŘI",Data!$C17="Ženy"),Data!F17,0)</f>
        <v>0</v>
      </c>
      <c r="G16" s="0" t="n">
        <f aca="false">IF(AND(Data!$B17="AMATÉŘI",Data!$C17="Ženy"),Data!G17,0)</f>
        <v>0</v>
      </c>
      <c r="H16" s="0" t="n">
        <f aca="false">IF(AND(Data!$B17="AMATÉŘI",Data!$C17="Ženy"),Data!H17,0)</f>
        <v>0</v>
      </c>
      <c r="I16" s="0" t="n">
        <f aca="false">IF(AND(Data!$B17="AMATÉŘI",Data!$C17="Ženy"),Data!I17,0)</f>
        <v>0</v>
      </c>
      <c r="J16" s="0" t="n">
        <f aca="false">IF(AND(Data!$B17="AMATÉŘI",Data!$C17="Ženy"),Data!J17,0)</f>
        <v>0</v>
      </c>
      <c r="K16" s="0" t="n">
        <f aca="false">IF(AND(Data!$B17="AMATÉŘI",Data!$C17="Ženy"),Data!K17,0)</f>
        <v>0</v>
      </c>
      <c r="L16" s="0" t="n">
        <f aca="false">IF(AND(Data!$B17="AMATÉŘI",Data!$C17="Ženy"),Data!L17,0)</f>
        <v>0</v>
      </c>
    </row>
    <row r="17" customFormat="false" ht="13.8" hidden="false" customHeight="false" outlineLevel="0" collapsed="false">
      <c r="A17" s="0" t="n">
        <f aca="false">B17*1000000000+K17*1000000-L17*1000+ROW(A17)</f>
        <v>17</v>
      </c>
      <c r="B17" s="0" t="n">
        <f aca="false">IF(AND(Data!$B18="AMATÉŘI",Data!$C18="Ženy"),Data!M18,0)</f>
        <v>0</v>
      </c>
      <c r="C17" s="0" t="str">
        <f aca="false">IF(AND(Data!$B18="AMATÉŘI",Data!$C18="Ženy"),Data!A18,"")</f>
        <v/>
      </c>
      <c r="D17" s="0" t="n">
        <f aca="false">IF(AND(Data!$B18="AMATÉŘI",Data!$C18="Ženy"),Data!D18,0)</f>
        <v>0</v>
      </c>
      <c r="E17" s="0" t="n">
        <f aca="false">IF(AND(Data!$B18="AMATÉŘI",Data!$C18="Ženy"),Data!E18,0)</f>
        <v>0</v>
      </c>
      <c r="F17" s="0" t="n">
        <f aca="false">IF(AND(Data!$B18="AMATÉŘI",Data!$C18="Ženy"),Data!F18,0)</f>
        <v>0</v>
      </c>
      <c r="G17" s="0" t="n">
        <f aca="false">IF(AND(Data!$B18="AMATÉŘI",Data!$C18="Ženy"),Data!G18,0)</f>
        <v>0</v>
      </c>
      <c r="H17" s="0" t="n">
        <f aca="false">IF(AND(Data!$B18="AMATÉŘI",Data!$C18="Ženy"),Data!H18,0)</f>
        <v>0</v>
      </c>
      <c r="I17" s="0" t="n">
        <f aca="false">IF(AND(Data!$B18="AMATÉŘI",Data!$C18="Ženy"),Data!I18,0)</f>
        <v>0</v>
      </c>
      <c r="J17" s="0" t="n">
        <f aca="false">IF(AND(Data!$B18="AMATÉŘI",Data!$C18="Ženy"),Data!J18,0)</f>
        <v>0</v>
      </c>
      <c r="K17" s="0" t="n">
        <f aca="false">IF(AND(Data!$B18="AMATÉŘI",Data!$C18="Ženy"),Data!K18,0)</f>
        <v>0</v>
      </c>
      <c r="L17" s="0" t="n">
        <f aca="false">IF(AND(Data!$B18="AMATÉŘI",Data!$C18="Ženy"),Data!L18,0)</f>
        <v>0</v>
      </c>
    </row>
    <row r="18" customFormat="false" ht="13.8" hidden="false" customHeight="false" outlineLevel="0" collapsed="false">
      <c r="A18" s="0" t="n">
        <f aca="false">B18*1000000000+K18*1000000-L18*1000+ROW(A18)</f>
        <v>18</v>
      </c>
      <c r="B18" s="0" t="n">
        <f aca="false">IF(AND(Data!$B19="AMATÉŘI",Data!$C19="Ženy"),Data!M19,0)</f>
        <v>0</v>
      </c>
      <c r="C18" s="0" t="str">
        <f aca="false">IF(AND(Data!$B19="AMATÉŘI",Data!$C19="Ženy"),Data!A19,"")</f>
        <v/>
      </c>
      <c r="D18" s="0" t="n">
        <f aca="false">IF(AND(Data!$B19="AMATÉŘI",Data!$C19="Ženy"),Data!D19,0)</f>
        <v>0</v>
      </c>
      <c r="E18" s="0" t="n">
        <f aca="false">IF(AND(Data!$B19="AMATÉŘI",Data!$C19="Ženy"),Data!E19,0)</f>
        <v>0</v>
      </c>
      <c r="F18" s="0" t="n">
        <f aca="false">IF(AND(Data!$B19="AMATÉŘI",Data!$C19="Ženy"),Data!F19,0)</f>
        <v>0</v>
      </c>
      <c r="G18" s="0" t="n">
        <f aca="false">IF(AND(Data!$B19="AMATÉŘI",Data!$C19="Ženy"),Data!G19,0)</f>
        <v>0</v>
      </c>
      <c r="H18" s="0" t="n">
        <f aca="false">IF(AND(Data!$B19="AMATÉŘI",Data!$C19="Ženy"),Data!H19,0)</f>
        <v>0</v>
      </c>
      <c r="I18" s="0" t="n">
        <f aca="false">IF(AND(Data!$B19="AMATÉŘI",Data!$C19="Ženy"),Data!I19,0)</f>
        <v>0</v>
      </c>
      <c r="J18" s="0" t="n">
        <f aca="false">IF(AND(Data!$B19="AMATÉŘI",Data!$C19="Ženy"),Data!J19,0)</f>
        <v>0</v>
      </c>
      <c r="K18" s="0" t="n">
        <f aca="false">IF(AND(Data!$B19="AMATÉŘI",Data!$C19="Ženy"),Data!K19,0)</f>
        <v>0</v>
      </c>
      <c r="L18" s="0" t="n">
        <f aca="false">IF(AND(Data!$B19="AMATÉŘI",Data!$C19="Ženy"),Data!L19,0)</f>
        <v>0</v>
      </c>
    </row>
    <row r="19" customFormat="false" ht="13.8" hidden="false" customHeight="false" outlineLevel="0" collapsed="false">
      <c r="A19" s="0" t="n">
        <f aca="false">B19*1000000000+K19*1000000-L19*1000+ROW(A19)</f>
        <v>19</v>
      </c>
      <c r="B19" s="0" t="n">
        <f aca="false">IF(AND(Data!$B20="AMATÉŘI",Data!$C20="Ženy"),Data!M20,0)</f>
        <v>0</v>
      </c>
      <c r="C19" s="0" t="str">
        <f aca="false">IF(AND(Data!$B20="AMATÉŘI",Data!$C20="Ženy"),Data!A20,"")</f>
        <v/>
      </c>
      <c r="D19" s="0" t="n">
        <f aca="false">IF(AND(Data!$B20="AMATÉŘI",Data!$C20="Ženy"),Data!D20,0)</f>
        <v>0</v>
      </c>
      <c r="E19" s="0" t="n">
        <f aca="false">IF(AND(Data!$B20="AMATÉŘI",Data!$C20="Ženy"),Data!E20,0)</f>
        <v>0</v>
      </c>
      <c r="F19" s="0" t="n">
        <f aca="false">IF(AND(Data!$B20="AMATÉŘI",Data!$C20="Ženy"),Data!F20,0)</f>
        <v>0</v>
      </c>
      <c r="G19" s="0" t="n">
        <f aca="false">IF(AND(Data!$B20="AMATÉŘI",Data!$C20="Ženy"),Data!G20,0)</f>
        <v>0</v>
      </c>
      <c r="H19" s="0" t="n">
        <f aca="false">IF(AND(Data!$B20="AMATÉŘI",Data!$C20="Ženy"),Data!H20,0)</f>
        <v>0</v>
      </c>
      <c r="I19" s="0" t="n">
        <f aca="false">IF(AND(Data!$B20="AMATÉŘI",Data!$C20="Ženy"),Data!I20,0)</f>
        <v>0</v>
      </c>
      <c r="J19" s="0" t="n">
        <f aca="false">IF(AND(Data!$B20="AMATÉŘI",Data!$C20="Ženy"),Data!J20,0)</f>
        <v>0</v>
      </c>
      <c r="K19" s="0" t="n">
        <f aca="false">IF(AND(Data!$B20="AMATÉŘI",Data!$C20="Ženy"),Data!K20,0)</f>
        <v>0</v>
      </c>
      <c r="L19" s="0" t="n">
        <f aca="false">IF(AND(Data!$B20="AMATÉŘI",Data!$C20="Ženy"),Data!L20,0)</f>
        <v>0</v>
      </c>
    </row>
    <row r="20" customFormat="false" ht="13.8" hidden="false" customHeight="false" outlineLevel="0" collapsed="false">
      <c r="A20" s="0" t="n">
        <f aca="false">B20*1000000000+K20*1000000-L20*1000+ROW(A20)</f>
        <v>20</v>
      </c>
      <c r="B20" s="0" t="n">
        <f aca="false">IF(AND(Data!$B21="AMATÉŘI",Data!$C21="Ženy"),Data!M21,0)</f>
        <v>0</v>
      </c>
      <c r="C20" s="0" t="str">
        <f aca="false">IF(AND(Data!$B21="AMATÉŘI",Data!$C21="Ženy"),Data!A21,"")</f>
        <v/>
      </c>
      <c r="D20" s="0" t="n">
        <f aca="false">IF(AND(Data!$B21="AMATÉŘI",Data!$C21="Ženy"),Data!D21,0)</f>
        <v>0</v>
      </c>
      <c r="E20" s="0" t="n">
        <f aca="false">IF(AND(Data!$B21="AMATÉŘI",Data!$C21="Ženy"),Data!E21,0)</f>
        <v>0</v>
      </c>
      <c r="F20" s="0" t="n">
        <f aca="false">IF(AND(Data!$B21="AMATÉŘI",Data!$C21="Ženy"),Data!F21,0)</f>
        <v>0</v>
      </c>
      <c r="G20" s="0" t="n">
        <f aca="false">IF(AND(Data!$B21="AMATÉŘI",Data!$C21="Ženy"),Data!G21,0)</f>
        <v>0</v>
      </c>
      <c r="H20" s="0" t="n">
        <f aca="false">IF(AND(Data!$B21="AMATÉŘI",Data!$C21="Ženy"),Data!H21,0)</f>
        <v>0</v>
      </c>
      <c r="I20" s="0" t="n">
        <f aca="false">IF(AND(Data!$B21="AMATÉŘI",Data!$C21="Ženy"),Data!I21,0)</f>
        <v>0</v>
      </c>
      <c r="J20" s="0" t="n">
        <f aca="false">IF(AND(Data!$B21="AMATÉŘI",Data!$C21="Ženy"),Data!J21,0)</f>
        <v>0</v>
      </c>
      <c r="K20" s="0" t="n">
        <f aca="false">IF(AND(Data!$B21="AMATÉŘI",Data!$C21="Ženy"),Data!K21,0)</f>
        <v>0</v>
      </c>
      <c r="L20" s="0" t="n">
        <f aca="false">IF(AND(Data!$B21="AMATÉŘI",Data!$C21="Ženy"),Data!L21,0)</f>
        <v>0</v>
      </c>
    </row>
    <row r="21" customFormat="false" ht="13.8" hidden="false" customHeight="false" outlineLevel="0" collapsed="false">
      <c r="A21" s="0" t="n">
        <f aca="false">B21*1000000000+K21*1000000-L21*1000+ROW(A21)</f>
        <v>21</v>
      </c>
      <c r="B21" s="0" t="n">
        <f aca="false">IF(AND(Data!$B22="AMATÉŘI",Data!$C22="Ženy"),Data!M22,0)</f>
        <v>0</v>
      </c>
      <c r="C21" s="0" t="str">
        <f aca="false">IF(AND(Data!$B22="AMATÉŘI",Data!$C22="Ženy"),Data!A22,"")</f>
        <v/>
      </c>
      <c r="D21" s="0" t="n">
        <f aca="false">IF(AND(Data!$B22="AMATÉŘI",Data!$C22="Ženy"),Data!D22,0)</f>
        <v>0</v>
      </c>
      <c r="E21" s="0" t="n">
        <f aca="false">IF(AND(Data!$B22="AMATÉŘI",Data!$C22="Ženy"),Data!E22,0)</f>
        <v>0</v>
      </c>
      <c r="F21" s="0" t="n">
        <f aca="false">IF(AND(Data!$B22="AMATÉŘI",Data!$C22="Ženy"),Data!F22,0)</f>
        <v>0</v>
      </c>
      <c r="G21" s="0" t="n">
        <f aca="false">IF(AND(Data!$B22="AMATÉŘI",Data!$C22="Ženy"),Data!G22,0)</f>
        <v>0</v>
      </c>
      <c r="H21" s="0" t="n">
        <f aca="false">IF(AND(Data!$B22="AMATÉŘI",Data!$C22="Ženy"),Data!H22,0)</f>
        <v>0</v>
      </c>
      <c r="I21" s="0" t="n">
        <f aca="false">IF(AND(Data!$B22="AMATÉŘI",Data!$C22="Ženy"),Data!I22,0)</f>
        <v>0</v>
      </c>
      <c r="J21" s="0" t="n">
        <f aca="false">IF(AND(Data!$B22="AMATÉŘI",Data!$C22="Ženy"),Data!J22,0)</f>
        <v>0</v>
      </c>
      <c r="K21" s="0" t="n">
        <f aca="false">IF(AND(Data!$B22="AMATÉŘI",Data!$C22="Ženy"),Data!K22,0)</f>
        <v>0</v>
      </c>
      <c r="L21" s="0" t="n">
        <f aca="false">IF(AND(Data!$B22="AMATÉŘI",Data!$C22="Ženy"),Data!L22,0)</f>
        <v>0</v>
      </c>
    </row>
    <row r="22" customFormat="false" ht="13.8" hidden="false" customHeight="false" outlineLevel="0" collapsed="false">
      <c r="A22" s="0" t="n">
        <f aca="false">B22*1000000000+K22*1000000-L22*1000+ROW(A22)</f>
        <v>22</v>
      </c>
      <c r="B22" s="0" t="n">
        <f aca="false">IF(AND(Data!$B23="AMATÉŘI",Data!$C23="Ženy"),Data!M23,0)</f>
        <v>0</v>
      </c>
      <c r="C22" s="0" t="str">
        <f aca="false">IF(AND(Data!$B23="AMATÉŘI",Data!$C23="Ženy"),Data!A23,"")</f>
        <v/>
      </c>
      <c r="D22" s="0" t="n">
        <f aca="false">IF(AND(Data!$B23="AMATÉŘI",Data!$C23="Ženy"),Data!D23,0)</f>
        <v>0</v>
      </c>
      <c r="E22" s="0" t="n">
        <f aca="false">IF(AND(Data!$B23="AMATÉŘI",Data!$C23="Ženy"),Data!E23,0)</f>
        <v>0</v>
      </c>
      <c r="F22" s="0" t="n">
        <f aca="false">IF(AND(Data!$B23="AMATÉŘI",Data!$C23="Ženy"),Data!F23,0)</f>
        <v>0</v>
      </c>
      <c r="G22" s="0" t="n">
        <f aca="false">IF(AND(Data!$B23="AMATÉŘI",Data!$C23="Ženy"),Data!G23,0)</f>
        <v>0</v>
      </c>
      <c r="H22" s="0" t="n">
        <f aca="false">IF(AND(Data!$B23="AMATÉŘI",Data!$C23="Ženy"),Data!H23,0)</f>
        <v>0</v>
      </c>
      <c r="I22" s="0" t="n">
        <f aca="false">IF(AND(Data!$B23="AMATÉŘI",Data!$C23="Ženy"),Data!I23,0)</f>
        <v>0</v>
      </c>
      <c r="J22" s="0" t="n">
        <f aca="false">IF(AND(Data!$B23="AMATÉŘI",Data!$C23="Ženy"),Data!J23,0)</f>
        <v>0</v>
      </c>
      <c r="K22" s="0" t="n">
        <f aca="false">IF(AND(Data!$B23="AMATÉŘI",Data!$C23="Ženy"),Data!K23,0)</f>
        <v>0</v>
      </c>
      <c r="L22" s="0" t="n">
        <f aca="false">IF(AND(Data!$B23="AMATÉŘI",Data!$C23="Ženy"),Data!L23,0)</f>
        <v>0</v>
      </c>
    </row>
    <row r="23" customFormat="false" ht="13.8" hidden="false" customHeight="false" outlineLevel="0" collapsed="false">
      <c r="A23" s="0" t="n">
        <f aca="false">B23*1000000000+K23*1000000-L23*1000+ROW(A23)</f>
        <v>23</v>
      </c>
      <c r="B23" s="0" t="n">
        <f aca="false">IF(AND(Data!$B24="AMATÉŘI",Data!$C24="Ženy"),Data!M24,0)</f>
        <v>0</v>
      </c>
      <c r="C23" s="0" t="str">
        <f aca="false">IF(AND(Data!$B24="AMATÉŘI",Data!$C24="Ženy"),Data!A24,"")</f>
        <v/>
      </c>
      <c r="D23" s="0" t="n">
        <f aca="false">IF(AND(Data!$B24="AMATÉŘI",Data!$C24="Ženy"),Data!D24,0)</f>
        <v>0</v>
      </c>
      <c r="E23" s="0" t="n">
        <f aca="false">IF(AND(Data!$B24="AMATÉŘI",Data!$C24="Ženy"),Data!E24,0)</f>
        <v>0</v>
      </c>
      <c r="F23" s="0" t="n">
        <f aca="false">IF(AND(Data!$B24="AMATÉŘI",Data!$C24="Ženy"),Data!F24,0)</f>
        <v>0</v>
      </c>
      <c r="G23" s="0" t="n">
        <f aca="false">IF(AND(Data!$B24="AMATÉŘI",Data!$C24="Ženy"),Data!G24,0)</f>
        <v>0</v>
      </c>
      <c r="H23" s="0" t="n">
        <f aca="false">IF(AND(Data!$B24="AMATÉŘI",Data!$C24="Ženy"),Data!H24,0)</f>
        <v>0</v>
      </c>
      <c r="I23" s="0" t="n">
        <f aca="false">IF(AND(Data!$B24="AMATÉŘI",Data!$C24="Ženy"),Data!I24,0)</f>
        <v>0</v>
      </c>
      <c r="J23" s="0" t="n">
        <f aca="false">IF(AND(Data!$B24="AMATÉŘI",Data!$C24="Ženy"),Data!J24,0)</f>
        <v>0</v>
      </c>
      <c r="K23" s="0" t="n">
        <f aca="false">IF(AND(Data!$B24="AMATÉŘI",Data!$C24="Ženy"),Data!K24,0)</f>
        <v>0</v>
      </c>
      <c r="L23" s="0" t="n">
        <f aca="false">IF(AND(Data!$B24="AMATÉŘI",Data!$C24="Ženy"),Data!L24,0)</f>
        <v>0</v>
      </c>
    </row>
    <row r="24" customFormat="false" ht="13.8" hidden="false" customHeight="false" outlineLevel="0" collapsed="false">
      <c r="A24" s="0" t="n">
        <f aca="false">B24*1000000000+K24*1000000-L24*1000+ROW(A24)</f>
        <v>24</v>
      </c>
      <c r="B24" s="0" t="n">
        <f aca="false">IF(AND(Data!$B25="AMATÉŘI",Data!$C25="Ženy"),Data!M25,0)</f>
        <v>0</v>
      </c>
      <c r="C24" s="0" t="str">
        <f aca="false">IF(AND(Data!$B25="AMATÉŘI",Data!$C25="Ženy"),Data!A25,"")</f>
        <v/>
      </c>
      <c r="D24" s="0" t="n">
        <f aca="false">IF(AND(Data!$B25="AMATÉŘI",Data!$C25="Ženy"),Data!D25,0)</f>
        <v>0</v>
      </c>
      <c r="E24" s="0" t="n">
        <f aca="false">IF(AND(Data!$B25="AMATÉŘI",Data!$C25="Ženy"),Data!E25,0)</f>
        <v>0</v>
      </c>
      <c r="F24" s="0" t="n">
        <f aca="false">IF(AND(Data!$B25="AMATÉŘI",Data!$C25="Ženy"),Data!F25,0)</f>
        <v>0</v>
      </c>
      <c r="G24" s="0" t="n">
        <f aca="false">IF(AND(Data!$B25="AMATÉŘI",Data!$C25="Ženy"),Data!G25,0)</f>
        <v>0</v>
      </c>
      <c r="H24" s="0" t="n">
        <f aca="false">IF(AND(Data!$B25="AMATÉŘI",Data!$C25="Ženy"),Data!H25,0)</f>
        <v>0</v>
      </c>
      <c r="I24" s="0" t="n">
        <f aca="false">IF(AND(Data!$B25="AMATÉŘI",Data!$C25="Ženy"),Data!I25,0)</f>
        <v>0</v>
      </c>
      <c r="J24" s="0" t="n">
        <f aca="false">IF(AND(Data!$B25="AMATÉŘI",Data!$C25="Ženy"),Data!J25,0)</f>
        <v>0</v>
      </c>
      <c r="K24" s="0" t="n">
        <f aca="false">IF(AND(Data!$B25="AMATÉŘI",Data!$C25="Ženy"),Data!K25,0)</f>
        <v>0</v>
      </c>
      <c r="L24" s="0" t="n">
        <f aca="false">IF(AND(Data!$B25="AMATÉŘI",Data!$C25="Ženy"),Data!L25,0)</f>
        <v>0</v>
      </c>
    </row>
    <row r="25" customFormat="false" ht="13.8" hidden="false" customHeight="false" outlineLevel="0" collapsed="false">
      <c r="A25" s="0" t="n">
        <f aca="false">B25*1000000000+K25*1000000-L25*1000+ROW(A25)</f>
        <v>25</v>
      </c>
      <c r="B25" s="0" t="n">
        <f aca="false">IF(AND(Data!$B26="AMATÉŘI",Data!$C26="Ženy"),Data!M26,0)</f>
        <v>0</v>
      </c>
      <c r="C25" s="0" t="str">
        <f aca="false">IF(AND(Data!$B26="AMATÉŘI",Data!$C26="Ženy"),Data!A26,"")</f>
        <v/>
      </c>
      <c r="D25" s="0" t="n">
        <f aca="false">IF(AND(Data!$B26="AMATÉŘI",Data!$C26="Ženy"),Data!D26,0)</f>
        <v>0</v>
      </c>
      <c r="E25" s="0" t="n">
        <f aca="false">IF(AND(Data!$B26="AMATÉŘI",Data!$C26="Ženy"),Data!E26,0)</f>
        <v>0</v>
      </c>
      <c r="F25" s="0" t="n">
        <f aca="false">IF(AND(Data!$B26="AMATÉŘI",Data!$C26="Ženy"),Data!F26,0)</f>
        <v>0</v>
      </c>
      <c r="G25" s="0" t="n">
        <f aca="false">IF(AND(Data!$B26="AMATÉŘI",Data!$C26="Ženy"),Data!G26,0)</f>
        <v>0</v>
      </c>
      <c r="H25" s="0" t="n">
        <f aca="false">IF(AND(Data!$B26="AMATÉŘI",Data!$C26="Ženy"),Data!H26,0)</f>
        <v>0</v>
      </c>
      <c r="I25" s="0" t="n">
        <f aca="false">IF(AND(Data!$B26="AMATÉŘI",Data!$C26="Ženy"),Data!I26,0)</f>
        <v>0</v>
      </c>
      <c r="J25" s="0" t="n">
        <f aca="false">IF(AND(Data!$B26="AMATÉŘI",Data!$C26="Ženy"),Data!J26,0)</f>
        <v>0</v>
      </c>
      <c r="K25" s="0" t="n">
        <f aca="false">IF(AND(Data!$B26="AMATÉŘI",Data!$C26="Ženy"),Data!K26,0)</f>
        <v>0</v>
      </c>
      <c r="L25" s="0" t="n">
        <f aca="false">IF(AND(Data!$B26="AMATÉŘI",Data!$C26="Ženy"),Data!L26,0)</f>
        <v>0</v>
      </c>
    </row>
    <row r="26" customFormat="false" ht="13.8" hidden="false" customHeight="false" outlineLevel="0" collapsed="false">
      <c r="A26" s="0" t="n">
        <f aca="false">B26*1000000000+K26*1000000-L26*1000+ROW(A26)</f>
        <v>26</v>
      </c>
      <c r="B26" s="0" t="n">
        <f aca="false">IF(AND(Data!$B27="AMATÉŘI",Data!$C27="Ženy"),Data!M27,0)</f>
        <v>0</v>
      </c>
      <c r="C26" s="0" t="str">
        <f aca="false">IF(AND(Data!$B27="AMATÉŘI",Data!$C27="Ženy"),Data!A27,"")</f>
        <v/>
      </c>
      <c r="D26" s="0" t="n">
        <f aca="false">IF(AND(Data!$B27="AMATÉŘI",Data!$C27="Ženy"),Data!D27,0)</f>
        <v>0</v>
      </c>
      <c r="E26" s="0" t="n">
        <f aca="false">IF(AND(Data!$B27="AMATÉŘI",Data!$C27="Ženy"),Data!E27,0)</f>
        <v>0</v>
      </c>
      <c r="F26" s="0" t="n">
        <f aca="false">IF(AND(Data!$B27="AMATÉŘI",Data!$C27="Ženy"),Data!F27,0)</f>
        <v>0</v>
      </c>
      <c r="G26" s="0" t="n">
        <f aca="false">IF(AND(Data!$B27="AMATÉŘI",Data!$C27="Ženy"),Data!G27,0)</f>
        <v>0</v>
      </c>
      <c r="H26" s="0" t="n">
        <f aca="false">IF(AND(Data!$B27="AMATÉŘI",Data!$C27="Ženy"),Data!H27,0)</f>
        <v>0</v>
      </c>
      <c r="I26" s="0" t="n">
        <f aca="false">IF(AND(Data!$B27="AMATÉŘI",Data!$C27="Ženy"),Data!I27,0)</f>
        <v>0</v>
      </c>
      <c r="J26" s="0" t="n">
        <f aca="false">IF(AND(Data!$B27="AMATÉŘI",Data!$C27="Ženy"),Data!J27,0)</f>
        <v>0</v>
      </c>
      <c r="K26" s="0" t="n">
        <f aca="false">IF(AND(Data!$B27="AMATÉŘI",Data!$C27="Ženy"),Data!K27,0)</f>
        <v>0</v>
      </c>
      <c r="L26" s="0" t="n">
        <f aca="false">IF(AND(Data!$B27="AMATÉŘI",Data!$C27="Ženy"),Data!L27,0)</f>
        <v>0</v>
      </c>
    </row>
    <row r="27" customFormat="false" ht="13.8" hidden="false" customHeight="false" outlineLevel="0" collapsed="false">
      <c r="A27" s="0" t="n">
        <f aca="false">B27*1000000000+K27*1000000-L27*1000+ROW(A27)</f>
        <v>27</v>
      </c>
      <c r="B27" s="0" t="n">
        <f aca="false">IF(AND(Data!$B28="AMATÉŘI",Data!$C28="Ženy"),Data!M28,0)</f>
        <v>0</v>
      </c>
      <c r="C27" s="0" t="str">
        <f aca="false">IF(AND(Data!$B28="AMATÉŘI",Data!$C28="Ženy"),Data!A28,"")</f>
        <v/>
      </c>
      <c r="D27" s="0" t="n">
        <f aca="false">IF(AND(Data!$B28="AMATÉŘI",Data!$C28="Ženy"),Data!D28,0)</f>
        <v>0</v>
      </c>
      <c r="E27" s="0" t="n">
        <f aca="false">IF(AND(Data!$B28="AMATÉŘI",Data!$C28="Ženy"),Data!E28,0)</f>
        <v>0</v>
      </c>
      <c r="F27" s="0" t="n">
        <f aca="false">IF(AND(Data!$B28="AMATÉŘI",Data!$C28="Ženy"),Data!F28,0)</f>
        <v>0</v>
      </c>
      <c r="G27" s="0" t="n">
        <f aca="false">IF(AND(Data!$B28="AMATÉŘI",Data!$C28="Ženy"),Data!G28,0)</f>
        <v>0</v>
      </c>
      <c r="H27" s="0" t="n">
        <f aca="false">IF(AND(Data!$B28="AMATÉŘI",Data!$C28="Ženy"),Data!H28,0)</f>
        <v>0</v>
      </c>
      <c r="I27" s="0" t="n">
        <f aca="false">IF(AND(Data!$B28="AMATÉŘI",Data!$C28="Ženy"),Data!I28,0)</f>
        <v>0</v>
      </c>
      <c r="J27" s="0" t="n">
        <f aca="false">IF(AND(Data!$B28="AMATÉŘI",Data!$C28="Ženy"),Data!J28,0)</f>
        <v>0</v>
      </c>
      <c r="K27" s="0" t="n">
        <f aca="false">IF(AND(Data!$B28="AMATÉŘI",Data!$C28="Ženy"),Data!K28,0)</f>
        <v>0</v>
      </c>
      <c r="L27" s="0" t="n">
        <f aca="false">IF(AND(Data!$B28="AMATÉŘI",Data!$C28="Ženy"),Data!L28,0)</f>
        <v>0</v>
      </c>
    </row>
    <row r="28" customFormat="false" ht="13.8" hidden="false" customHeight="false" outlineLevel="0" collapsed="false">
      <c r="A28" s="0" t="n">
        <f aca="false">B28*1000000000+K28*1000000-L28*1000+ROW(A28)</f>
        <v>28</v>
      </c>
      <c r="B28" s="0" t="n">
        <f aca="false">IF(AND(Data!$B29="AMATÉŘI",Data!$C29="Ženy"),Data!M29,0)</f>
        <v>0</v>
      </c>
      <c r="C28" s="0" t="str">
        <f aca="false">IF(AND(Data!$B29="AMATÉŘI",Data!$C29="Ženy"),Data!A29,"")</f>
        <v/>
      </c>
      <c r="D28" s="0" t="n">
        <f aca="false">IF(AND(Data!$B29="AMATÉŘI",Data!$C29="Ženy"),Data!D29,0)</f>
        <v>0</v>
      </c>
      <c r="E28" s="0" t="n">
        <f aca="false">IF(AND(Data!$B29="AMATÉŘI",Data!$C29="Ženy"),Data!E29,0)</f>
        <v>0</v>
      </c>
      <c r="F28" s="0" t="n">
        <f aca="false">IF(AND(Data!$B29="AMATÉŘI",Data!$C29="Ženy"),Data!F29,0)</f>
        <v>0</v>
      </c>
      <c r="G28" s="0" t="n">
        <f aca="false">IF(AND(Data!$B29="AMATÉŘI",Data!$C29="Ženy"),Data!G29,0)</f>
        <v>0</v>
      </c>
      <c r="H28" s="0" t="n">
        <f aca="false">IF(AND(Data!$B29="AMATÉŘI",Data!$C29="Ženy"),Data!H29,0)</f>
        <v>0</v>
      </c>
      <c r="I28" s="0" t="n">
        <f aca="false">IF(AND(Data!$B29="AMATÉŘI",Data!$C29="Ženy"),Data!I29,0)</f>
        <v>0</v>
      </c>
      <c r="J28" s="0" t="n">
        <f aca="false">IF(AND(Data!$B29="AMATÉŘI",Data!$C29="Ženy"),Data!J29,0)</f>
        <v>0</v>
      </c>
      <c r="K28" s="0" t="n">
        <f aca="false">IF(AND(Data!$B29="AMATÉŘI",Data!$C29="Ženy"),Data!K29,0)</f>
        <v>0</v>
      </c>
      <c r="L28" s="0" t="n">
        <f aca="false">IF(AND(Data!$B29="AMATÉŘI",Data!$C29="Ženy"),Data!L29,0)</f>
        <v>0</v>
      </c>
    </row>
    <row r="29" customFormat="false" ht="13.8" hidden="false" customHeight="false" outlineLevel="0" collapsed="false">
      <c r="A29" s="0" t="n">
        <f aca="false">B29*1000000000+K29*1000000-L29*1000+ROW(A29)</f>
        <v>29</v>
      </c>
      <c r="B29" s="0" t="n">
        <f aca="false">IF(AND(Data!$B30="AMATÉŘI",Data!$C30="Ženy"),Data!M30,0)</f>
        <v>0</v>
      </c>
      <c r="C29" s="0" t="str">
        <f aca="false">IF(AND(Data!$B30="AMATÉŘI",Data!$C30="Ženy"),Data!A30,"")</f>
        <v/>
      </c>
      <c r="D29" s="0" t="n">
        <f aca="false">IF(AND(Data!$B30="AMATÉŘI",Data!$C30="Ženy"),Data!D30,0)</f>
        <v>0</v>
      </c>
      <c r="E29" s="0" t="n">
        <f aca="false">IF(AND(Data!$B30="AMATÉŘI",Data!$C30="Ženy"),Data!E30,0)</f>
        <v>0</v>
      </c>
      <c r="F29" s="0" t="n">
        <f aca="false">IF(AND(Data!$B30="AMATÉŘI",Data!$C30="Ženy"),Data!F30,0)</f>
        <v>0</v>
      </c>
      <c r="G29" s="0" t="n">
        <f aca="false">IF(AND(Data!$B30="AMATÉŘI",Data!$C30="Ženy"),Data!G30,0)</f>
        <v>0</v>
      </c>
      <c r="H29" s="0" t="n">
        <f aca="false">IF(AND(Data!$B30="AMATÉŘI",Data!$C30="Ženy"),Data!H30,0)</f>
        <v>0</v>
      </c>
      <c r="I29" s="0" t="n">
        <f aca="false">IF(AND(Data!$B30="AMATÉŘI",Data!$C30="Ženy"),Data!I30,0)</f>
        <v>0</v>
      </c>
      <c r="J29" s="0" t="n">
        <f aca="false">IF(AND(Data!$B30="AMATÉŘI",Data!$C30="Ženy"),Data!J30,0)</f>
        <v>0</v>
      </c>
      <c r="K29" s="0" t="n">
        <f aca="false">IF(AND(Data!$B30="AMATÉŘI",Data!$C30="Ženy"),Data!K30,0)</f>
        <v>0</v>
      </c>
      <c r="L29" s="0" t="n">
        <f aca="false">IF(AND(Data!$B30="AMATÉŘI",Data!$C30="Ženy"),Data!L30,0)</f>
        <v>0</v>
      </c>
    </row>
    <row r="30" customFormat="false" ht="13.8" hidden="false" customHeight="false" outlineLevel="0" collapsed="false">
      <c r="A30" s="0" t="n">
        <f aca="false">B30*1000000000+K30*1000000-L30*1000+ROW(A30)</f>
        <v>30</v>
      </c>
      <c r="B30" s="0" t="n">
        <f aca="false">IF(AND(Data!$B31="AMATÉŘI",Data!$C31="Ženy"),Data!M31,0)</f>
        <v>0</v>
      </c>
      <c r="C30" s="0" t="str">
        <f aca="false">IF(AND(Data!$B31="AMATÉŘI",Data!$C31="Ženy"),Data!A31,"")</f>
        <v/>
      </c>
      <c r="D30" s="0" t="n">
        <f aca="false">IF(AND(Data!$B31="AMATÉŘI",Data!$C31="Ženy"),Data!D31,0)</f>
        <v>0</v>
      </c>
      <c r="E30" s="0" t="n">
        <f aca="false">IF(AND(Data!$B31="AMATÉŘI",Data!$C31="Ženy"),Data!E31,0)</f>
        <v>0</v>
      </c>
      <c r="F30" s="0" t="n">
        <f aca="false">IF(AND(Data!$B31="AMATÉŘI",Data!$C31="Ženy"),Data!F31,0)</f>
        <v>0</v>
      </c>
      <c r="G30" s="0" t="n">
        <f aca="false">IF(AND(Data!$B31="AMATÉŘI",Data!$C31="Ženy"),Data!G31,0)</f>
        <v>0</v>
      </c>
      <c r="H30" s="0" t="n">
        <f aca="false">IF(AND(Data!$B31="AMATÉŘI",Data!$C31="Ženy"),Data!H31,0)</f>
        <v>0</v>
      </c>
      <c r="I30" s="0" t="n">
        <f aca="false">IF(AND(Data!$B31="AMATÉŘI",Data!$C31="Ženy"),Data!I31,0)</f>
        <v>0</v>
      </c>
      <c r="J30" s="0" t="n">
        <f aca="false">IF(AND(Data!$B31="AMATÉŘI",Data!$C31="Ženy"),Data!J31,0)</f>
        <v>0</v>
      </c>
      <c r="K30" s="0" t="n">
        <f aca="false">IF(AND(Data!$B31="AMATÉŘI",Data!$C31="Ženy"),Data!K31,0)</f>
        <v>0</v>
      </c>
      <c r="L30" s="0" t="n">
        <f aca="false">IF(AND(Data!$B31="AMATÉŘI",Data!$C31="Ženy"),Data!L31,0)</f>
        <v>0</v>
      </c>
    </row>
    <row r="31" customFormat="false" ht="13.8" hidden="false" customHeight="false" outlineLevel="0" collapsed="false">
      <c r="A31" s="0" t="n">
        <f aca="false">B31*1000000000+K31*1000000-L31*1000+ROW(A31)</f>
        <v>31</v>
      </c>
      <c r="B31" s="0" t="n">
        <f aca="false">IF(AND(Data!$B32="AMATÉŘI",Data!$C32="Ženy"),Data!M32,0)</f>
        <v>0</v>
      </c>
      <c r="C31" s="0" t="str">
        <f aca="false">IF(AND(Data!$B32="AMATÉŘI",Data!$C32="Ženy"),Data!A32,"")</f>
        <v/>
      </c>
      <c r="D31" s="0" t="n">
        <f aca="false">IF(AND(Data!$B32="AMATÉŘI",Data!$C32="Ženy"),Data!D32,0)</f>
        <v>0</v>
      </c>
      <c r="E31" s="0" t="n">
        <f aca="false">IF(AND(Data!$B32="AMATÉŘI",Data!$C32="Ženy"),Data!E32,0)</f>
        <v>0</v>
      </c>
      <c r="F31" s="0" t="n">
        <f aca="false">IF(AND(Data!$B32="AMATÉŘI",Data!$C32="Ženy"),Data!F32,0)</f>
        <v>0</v>
      </c>
      <c r="G31" s="0" t="n">
        <f aca="false">IF(AND(Data!$B32="AMATÉŘI",Data!$C32="Ženy"),Data!G32,0)</f>
        <v>0</v>
      </c>
      <c r="H31" s="0" t="n">
        <f aca="false">IF(AND(Data!$B32="AMATÉŘI",Data!$C32="Ženy"),Data!H32,0)</f>
        <v>0</v>
      </c>
      <c r="I31" s="0" t="n">
        <f aca="false">IF(AND(Data!$B32="AMATÉŘI",Data!$C32="Ženy"),Data!I32,0)</f>
        <v>0</v>
      </c>
      <c r="J31" s="0" t="n">
        <f aca="false">IF(AND(Data!$B32="AMATÉŘI",Data!$C32="Ženy"),Data!J32,0)</f>
        <v>0</v>
      </c>
      <c r="K31" s="0" t="n">
        <f aca="false">IF(AND(Data!$B32="AMATÉŘI",Data!$C32="Ženy"),Data!K32,0)</f>
        <v>0</v>
      </c>
      <c r="L31" s="0" t="n">
        <f aca="false">IF(AND(Data!$B32="AMATÉŘI",Data!$C32="Ženy"),Data!L32,0)</f>
        <v>0</v>
      </c>
    </row>
    <row r="32" customFormat="false" ht="13.8" hidden="false" customHeight="false" outlineLevel="0" collapsed="false">
      <c r="A32" s="0" t="n">
        <f aca="false">B32*1000000000+K32*1000000-L32*1000+ROW(A32)</f>
        <v>32</v>
      </c>
      <c r="B32" s="0" t="n">
        <f aca="false">IF(AND(Data!$B33="AMATÉŘI",Data!$C33="Ženy"),Data!M33,0)</f>
        <v>0</v>
      </c>
      <c r="C32" s="0" t="str">
        <f aca="false">IF(AND(Data!$B33="AMATÉŘI",Data!$C33="Ženy"),Data!A33,"")</f>
        <v/>
      </c>
      <c r="D32" s="0" t="n">
        <f aca="false">IF(AND(Data!$B33="AMATÉŘI",Data!$C33="Ženy"),Data!D33,0)</f>
        <v>0</v>
      </c>
      <c r="E32" s="0" t="n">
        <f aca="false">IF(AND(Data!$B33="AMATÉŘI",Data!$C33="Ženy"),Data!E33,0)</f>
        <v>0</v>
      </c>
      <c r="F32" s="0" t="n">
        <f aca="false">IF(AND(Data!$B33="AMATÉŘI",Data!$C33="Ženy"),Data!F33,0)</f>
        <v>0</v>
      </c>
      <c r="G32" s="0" t="n">
        <f aca="false">IF(AND(Data!$B33="AMATÉŘI",Data!$C33="Ženy"),Data!G33,0)</f>
        <v>0</v>
      </c>
      <c r="H32" s="0" t="n">
        <f aca="false">IF(AND(Data!$B33="AMATÉŘI",Data!$C33="Ženy"),Data!H33,0)</f>
        <v>0</v>
      </c>
      <c r="I32" s="0" t="n">
        <f aca="false">IF(AND(Data!$B33="AMATÉŘI",Data!$C33="Ženy"),Data!I33,0)</f>
        <v>0</v>
      </c>
      <c r="J32" s="0" t="n">
        <f aca="false">IF(AND(Data!$B33="AMATÉŘI",Data!$C33="Ženy"),Data!J33,0)</f>
        <v>0</v>
      </c>
      <c r="K32" s="0" t="n">
        <f aca="false">IF(AND(Data!$B33="AMATÉŘI",Data!$C33="Ženy"),Data!K33,0)</f>
        <v>0</v>
      </c>
      <c r="L32" s="0" t="n">
        <f aca="false">IF(AND(Data!$B33="AMATÉŘI",Data!$C33="Ženy"),Data!L33,0)</f>
        <v>0</v>
      </c>
    </row>
    <row r="33" customFormat="false" ht="13.8" hidden="false" customHeight="false" outlineLevel="0" collapsed="false">
      <c r="A33" s="0" t="n">
        <f aca="false">B33*1000000000+K33*1000000-L33*1000+ROW(A33)</f>
        <v>33</v>
      </c>
      <c r="B33" s="0" t="n">
        <f aca="false">IF(AND(Data!$B34="AMATÉŘI",Data!$C34="Ženy"),Data!M34,0)</f>
        <v>0</v>
      </c>
      <c r="C33" s="0" t="str">
        <f aca="false">IF(AND(Data!$B34="AMATÉŘI",Data!$C34="Ženy"),Data!A34,"")</f>
        <v/>
      </c>
      <c r="D33" s="0" t="n">
        <f aca="false">IF(AND(Data!$B34="AMATÉŘI",Data!$C34="Ženy"),Data!D34,0)</f>
        <v>0</v>
      </c>
      <c r="E33" s="0" t="n">
        <f aca="false">IF(AND(Data!$B34="AMATÉŘI",Data!$C34="Ženy"),Data!E34,0)</f>
        <v>0</v>
      </c>
      <c r="F33" s="0" t="n">
        <f aca="false">IF(AND(Data!$B34="AMATÉŘI",Data!$C34="Ženy"),Data!F34,0)</f>
        <v>0</v>
      </c>
      <c r="G33" s="0" t="n">
        <f aca="false">IF(AND(Data!$B34="AMATÉŘI",Data!$C34="Ženy"),Data!G34,0)</f>
        <v>0</v>
      </c>
      <c r="H33" s="0" t="n">
        <f aca="false">IF(AND(Data!$B34="AMATÉŘI",Data!$C34="Ženy"),Data!H34,0)</f>
        <v>0</v>
      </c>
      <c r="I33" s="0" t="n">
        <f aca="false">IF(AND(Data!$B34="AMATÉŘI",Data!$C34="Ženy"),Data!I34,0)</f>
        <v>0</v>
      </c>
      <c r="J33" s="0" t="n">
        <f aca="false">IF(AND(Data!$B34="AMATÉŘI",Data!$C34="Ženy"),Data!J34,0)</f>
        <v>0</v>
      </c>
      <c r="K33" s="0" t="n">
        <f aca="false">IF(AND(Data!$B34="AMATÉŘI",Data!$C34="Ženy"),Data!K34,0)</f>
        <v>0</v>
      </c>
      <c r="L33" s="0" t="n">
        <f aca="false">IF(AND(Data!$B34="AMATÉŘI",Data!$C34="Ženy"),Data!L34,0)</f>
        <v>0</v>
      </c>
    </row>
    <row r="34" customFormat="false" ht="13.8" hidden="false" customHeight="false" outlineLevel="0" collapsed="false">
      <c r="A34" s="0" t="n">
        <f aca="false">B34*1000000000+K34*1000000-L34*1000+ROW(A34)</f>
        <v>34</v>
      </c>
      <c r="B34" s="0" t="n">
        <f aca="false">IF(AND(Data!$B35="AMATÉŘI",Data!$C35="Ženy"),Data!M35,0)</f>
        <v>0</v>
      </c>
      <c r="C34" s="0" t="str">
        <f aca="false">IF(AND(Data!$B35="AMATÉŘI",Data!$C35="Ženy"),Data!A35,"")</f>
        <v/>
      </c>
      <c r="D34" s="0" t="n">
        <f aca="false">IF(AND(Data!$B35="AMATÉŘI",Data!$C35="Ženy"),Data!D35,0)</f>
        <v>0</v>
      </c>
      <c r="E34" s="0" t="n">
        <f aca="false">IF(AND(Data!$B35="AMATÉŘI",Data!$C35="Ženy"),Data!E35,0)</f>
        <v>0</v>
      </c>
      <c r="F34" s="0" t="n">
        <f aca="false">IF(AND(Data!$B35="AMATÉŘI",Data!$C35="Ženy"),Data!F35,0)</f>
        <v>0</v>
      </c>
      <c r="G34" s="0" t="n">
        <f aca="false">IF(AND(Data!$B35="AMATÉŘI",Data!$C35="Ženy"),Data!G35,0)</f>
        <v>0</v>
      </c>
      <c r="H34" s="0" t="n">
        <f aca="false">IF(AND(Data!$B35="AMATÉŘI",Data!$C35="Ženy"),Data!H35,0)</f>
        <v>0</v>
      </c>
      <c r="I34" s="0" t="n">
        <f aca="false">IF(AND(Data!$B35="AMATÉŘI",Data!$C35="Ženy"),Data!I35,0)</f>
        <v>0</v>
      </c>
      <c r="J34" s="0" t="n">
        <f aca="false">IF(AND(Data!$B35="AMATÉŘI",Data!$C35="Ženy"),Data!J35,0)</f>
        <v>0</v>
      </c>
      <c r="K34" s="0" t="n">
        <f aca="false">IF(AND(Data!$B35="AMATÉŘI",Data!$C35="Ženy"),Data!K35,0)</f>
        <v>0</v>
      </c>
      <c r="L34" s="0" t="n">
        <f aca="false">IF(AND(Data!$B35="AMATÉŘI",Data!$C35="Ženy"),Data!L35,0)</f>
        <v>0</v>
      </c>
    </row>
    <row r="35" customFormat="false" ht="13.8" hidden="false" customHeight="false" outlineLevel="0" collapsed="false">
      <c r="A35" s="0" t="n">
        <f aca="false">B35*1000000000+K35*1000000-L35*1000+ROW(A35)</f>
        <v>35</v>
      </c>
      <c r="B35" s="0" t="n">
        <f aca="false">IF(AND(Data!$B36="AMATÉŘI",Data!$C36="Ženy"),Data!M36,0)</f>
        <v>0</v>
      </c>
      <c r="C35" s="0" t="str">
        <f aca="false">IF(AND(Data!$B36="AMATÉŘI",Data!$C36="Ženy"),Data!A36,"")</f>
        <v/>
      </c>
      <c r="D35" s="0" t="n">
        <f aca="false">IF(AND(Data!$B36="AMATÉŘI",Data!$C36="Ženy"),Data!D36,0)</f>
        <v>0</v>
      </c>
      <c r="E35" s="0" t="n">
        <f aca="false">IF(AND(Data!$B36="AMATÉŘI",Data!$C36="Ženy"),Data!E36,0)</f>
        <v>0</v>
      </c>
      <c r="F35" s="0" t="n">
        <f aca="false">IF(AND(Data!$B36="AMATÉŘI",Data!$C36="Ženy"),Data!F36,0)</f>
        <v>0</v>
      </c>
      <c r="G35" s="0" t="n">
        <f aca="false">IF(AND(Data!$B36="AMATÉŘI",Data!$C36="Ženy"),Data!G36,0)</f>
        <v>0</v>
      </c>
      <c r="H35" s="0" t="n">
        <f aca="false">IF(AND(Data!$B36="AMATÉŘI",Data!$C36="Ženy"),Data!H36,0)</f>
        <v>0</v>
      </c>
      <c r="I35" s="0" t="n">
        <f aca="false">IF(AND(Data!$B36="AMATÉŘI",Data!$C36="Ženy"),Data!I36,0)</f>
        <v>0</v>
      </c>
      <c r="J35" s="0" t="n">
        <f aca="false">IF(AND(Data!$B36="AMATÉŘI",Data!$C36="Ženy"),Data!J36,0)</f>
        <v>0</v>
      </c>
      <c r="K35" s="0" t="n">
        <f aca="false">IF(AND(Data!$B36="AMATÉŘI",Data!$C36="Ženy"),Data!K36,0)</f>
        <v>0</v>
      </c>
      <c r="L35" s="0" t="n">
        <f aca="false">IF(AND(Data!$B36="AMATÉŘI",Data!$C36="Ženy"),Data!L36,0)</f>
        <v>0</v>
      </c>
    </row>
    <row r="36" customFormat="false" ht="13.8" hidden="false" customHeight="false" outlineLevel="0" collapsed="false">
      <c r="A36" s="0" t="n">
        <f aca="false">B36*1000000000+K36*1000000-L36*1000+ROW(A36)</f>
        <v>36</v>
      </c>
      <c r="B36" s="0" t="n">
        <f aca="false">IF(AND(Data!$B37="AMATÉŘI",Data!$C37="Ženy"),Data!M37,0)</f>
        <v>0</v>
      </c>
      <c r="C36" s="0" t="str">
        <f aca="false">IF(AND(Data!$B37="AMATÉŘI",Data!$C37="Ženy"),Data!A37,"")</f>
        <v/>
      </c>
      <c r="D36" s="0" t="n">
        <f aca="false">IF(AND(Data!$B37="AMATÉŘI",Data!$C37="Ženy"),Data!D37,0)</f>
        <v>0</v>
      </c>
      <c r="E36" s="0" t="n">
        <f aca="false">IF(AND(Data!$B37="AMATÉŘI",Data!$C37="Ženy"),Data!E37,0)</f>
        <v>0</v>
      </c>
      <c r="F36" s="0" t="n">
        <f aca="false">IF(AND(Data!$B37="AMATÉŘI",Data!$C37="Ženy"),Data!F37,0)</f>
        <v>0</v>
      </c>
      <c r="G36" s="0" t="n">
        <f aca="false">IF(AND(Data!$B37="AMATÉŘI",Data!$C37="Ženy"),Data!G37,0)</f>
        <v>0</v>
      </c>
      <c r="H36" s="0" t="n">
        <f aca="false">IF(AND(Data!$B37="AMATÉŘI",Data!$C37="Ženy"),Data!H37,0)</f>
        <v>0</v>
      </c>
      <c r="I36" s="0" t="n">
        <f aca="false">IF(AND(Data!$B37="AMATÉŘI",Data!$C37="Ženy"),Data!I37,0)</f>
        <v>0</v>
      </c>
      <c r="J36" s="0" t="n">
        <f aca="false">IF(AND(Data!$B37="AMATÉŘI",Data!$C37="Ženy"),Data!J37,0)</f>
        <v>0</v>
      </c>
      <c r="K36" s="0" t="n">
        <f aca="false">IF(AND(Data!$B37="AMATÉŘI",Data!$C37="Ženy"),Data!K37,0)</f>
        <v>0</v>
      </c>
      <c r="L36" s="0" t="n">
        <f aca="false">IF(AND(Data!$B37="AMATÉŘI",Data!$C37="Ženy"),Data!L37,0)</f>
        <v>0</v>
      </c>
    </row>
    <row r="37" customFormat="false" ht="13.8" hidden="false" customHeight="false" outlineLevel="0" collapsed="false">
      <c r="A37" s="0" t="n">
        <f aca="false">B37*1000000000+K37*1000000-L37*1000+ROW(A37)</f>
        <v>37</v>
      </c>
      <c r="B37" s="0" t="n">
        <f aca="false">IF(AND(Data!$B38="AMATÉŘI",Data!$C38="Ženy"),Data!M38,0)</f>
        <v>0</v>
      </c>
      <c r="C37" s="0" t="str">
        <f aca="false">IF(AND(Data!$B38="AMATÉŘI",Data!$C38="Ženy"),Data!A38,"")</f>
        <v/>
      </c>
      <c r="D37" s="0" t="n">
        <f aca="false">IF(AND(Data!$B38="AMATÉŘI",Data!$C38="Ženy"),Data!D38,0)</f>
        <v>0</v>
      </c>
      <c r="E37" s="0" t="n">
        <f aca="false">IF(AND(Data!$B38="AMATÉŘI",Data!$C38="Ženy"),Data!E38,0)</f>
        <v>0</v>
      </c>
      <c r="F37" s="0" t="n">
        <f aca="false">IF(AND(Data!$B38="AMATÉŘI",Data!$C38="Ženy"),Data!F38,0)</f>
        <v>0</v>
      </c>
      <c r="G37" s="0" t="n">
        <f aca="false">IF(AND(Data!$B38="AMATÉŘI",Data!$C38="Ženy"),Data!G38,0)</f>
        <v>0</v>
      </c>
      <c r="H37" s="0" t="n">
        <f aca="false">IF(AND(Data!$B38="AMATÉŘI",Data!$C38="Ženy"),Data!H38,0)</f>
        <v>0</v>
      </c>
      <c r="I37" s="0" t="n">
        <f aca="false">IF(AND(Data!$B38="AMATÉŘI",Data!$C38="Ženy"),Data!I38,0)</f>
        <v>0</v>
      </c>
      <c r="J37" s="0" t="n">
        <f aca="false">IF(AND(Data!$B38="AMATÉŘI",Data!$C38="Ženy"),Data!J38,0)</f>
        <v>0</v>
      </c>
      <c r="K37" s="0" t="n">
        <f aca="false">IF(AND(Data!$B38="AMATÉŘI",Data!$C38="Ženy"),Data!K38,0)</f>
        <v>0</v>
      </c>
      <c r="L37" s="0" t="n">
        <f aca="false">IF(AND(Data!$B38="AMATÉŘI",Data!$C38="Ženy"),Data!L38,0)</f>
        <v>0</v>
      </c>
    </row>
    <row r="38" customFormat="false" ht="13.8" hidden="false" customHeight="false" outlineLevel="0" collapsed="false">
      <c r="A38" s="0" t="n">
        <f aca="false">B38*1000000000+K38*1000000-L38*1000+ROW(A38)</f>
        <v>38</v>
      </c>
      <c r="B38" s="0" t="n">
        <f aca="false">IF(AND(Data!$B39="AMATÉŘI",Data!$C39="Ženy"),Data!M39,0)</f>
        <v>0</v>
      </c>
      <c r="C38" s="0" t="str">
        <f aca="false">IF(AND(Data!$B39="AMATÉŘI",Data!$C39="Ženy"),Data!A39,"")</f>
        <v/>
      </c>
      <c r="D38" s="0" t="n">
        <f aca="false">IF(AND(Data!$B39="AMATÉŘI",Data!$C39="Ženy"),Data!D39,0)</f>
        <v>0</v>
      </c>
      <c r="E38" s="0" t="n">
        <f aca="false">IF(AND(Data!$B39="AMATÉŘI",Data!$C39="Ženy"),Data!E39,0)</f>
        <v>0</v>
      </c>
      <c r="F38" s="0" t="n">
        <f aca="false">IF(AND(Data!$B39="AMATÉŘI",Data!$C39="Ženy"),Data!F39,0)</f>
        <v>0</v>
      </c>
      <c r="G38" s="0" t="n">
        <f aca="false">IF(AND(Data!$B39="AMATÉŘI",Data!$C39="Ženy"),Data!G39,0)</f>
        <v>0</v>
      </c>
      <c r="H38" s="0" t="n">
        <f aca="false">IF(AND(Data!$B39="AMATÉŘI",Data!$C39="Ženy"),Data!H39,0)</f>
        <v>0</v>
      </c>
      <c r="I38" s="0" t="n">
        <f aca="false">IF(AND(Data!$B39="AMATÉŘI",Data!$C39="Ženy"),Data!I39,0)</f>
        <v>0</v>
      </c>
      <c r="J38" s="0" t="n">
        <f aca="false">IF(AND(Data!$B39="AMATÉŘI",Data!$C39="Ženy"),Data!J39,0)</f>
        <v>0</v>
      </c>
      <c r="K38" s="0" t="n">
        <f aca="false">IF(AND(Data!$B39="AMATÉŘI",Data!$C39="Ženy"),Data!K39,0)</f>
        <v>0</v>
      </c>
      <c r="L38" s="0" t="n">
        <f aca="false">IF(AND(Data!$B39="AMATÉŘI",Data!$C39="Ženy"),Data!L39,0)</f>
        <v>0</v>
      </c>
    </row>
    <row r="39" customFormat="false" ht="13.8" hidden="false" customHeight="false" outlineLevel="0" collapsed="false">
      <c r="A39" s="0" t="n">
        <f aca="false">B39*1000000000+K39*1000000-L39*1000+ROW(A39)</f>
        <v>39</v>
      </c>
      <c r="B39" s="0" t="n">
        <f aca="false">IF(AND(Data!$B40="AMATÉŘI",Data!$C40="Ženy"),Data!M40,0)</f>
        <v>0</v>
      </c>
      <c r="C39" s="0" t="str">
        <f aca="false">IF(AND(Data!$B40="AMATÉŘI",Data!$C40="Ženy"),Data!A40,"")</f>
        <v/>
      </c>
      <c r="D39" s="0" t="n">
        <f aca="false">IF(AND(Data!$B40="AMATÉŘI",Data!$C40="Ženy"),Data!D40,0)</f>
        <v>0</v>
      </c>
      <c r="E39" s="0" t="n">
        <f aca="false">IF(AND(Data!$B40="AMATÉŘI",Data!$C40="Ženy"),Data!E40,0)</f>
        <v>0</v>
      </c>
      <c r="F39" s="0" t="n">
        <f aca="false">IF(AND(Data!$B40="AMATÉŘI",Data!$C40="Ženy"),Data!F40,0)</f>
        <v>0</v>
      </c>
      <c r="G39" s="0" t="n">
        <f aca="false">IF(AND(Data!$B40="AMATÉŘI",Data!$C40="Ženy"),Data!G40,0)</f>
        <v>0</v>
      </c>
      <c r="H39" s="0" t="n">
        <f aca="false">IF(AND(Data!$B40="AMATÉŘI",Data!$C40="Ženy"),Data!H40,0)</f>
        <v>0</v>
      </c>
      <c r="I39" s="0" t="n">
        <f aca="false">IF(AND(Data!$B40="AMATÉŘI",Data!$C40="Ženy"),Data!I40,0)</f>
        <v>0</v>
      </c>
      <c r="J39" s="0" t="n">
        <f aca="false">IF(AND(Data!$B40="AMATÉŘI",Data!$C40="Ženy"),Data!J40,0)</f>
        <v>0</v>
      </c>
      <c r="K39" s="0" t="n">
        <f aca="false">IF(AND(Data!$B40="AMATÉŘI",Data!$C40="Ženy"),Data!K40,0)</f>
        <v>0</v>
      </c>
      <c r="L39" s="0" t="n">
        <f aca="false">IF(AND(Data!$B40="AMATÉŘI",Data!$C40="Ženy"),Data!L40,0)</f>
        <v>0</v>
      </c>
    </row>
    <row r="40" customFormat="false" ht="13.8" hidden="false" customHeight="false" outlineLevel="0" collapsed="false">
      <c r="A40" s="0" t="n">
        <f aca="false">B40*1000000000+K40*1000000-L40*1000+ROW(A40)</f>
        <v>40</v>
      </c>
      <c r="B40" s="0" t="n">
        <f aca="false">IF(AND(Data!$B41="AMATÉŘI",Data!$C41="Ženy"),Data!M41,0)</f>
        <v>0</v>
      </c>
      <c r="C40" s="0" t="str">
        <f aca="false">IF(AND(Data!$B41="AMATÉŘI",Data!$C41="Ženy"),Data!A41,"")</f>
        <v/>
      </c>
      <c r="D40" s="0" t="n">
        <f aca="false">IF(AND(Data!$B41="AMATÉŘI",Data!$C41="Ženy"),Data!D41,0)</f>
        <v>0</v>
      </c>
      <c r="E40" s="0" t="n">
        <f aca="false">IF(AND(Data!$B41="AMATÉŘI",Data!$C41="Ženy"),Data!E41,0)</f>
        <v>0</v>
      </c>
      <c r="F40" s="0" t="n">
        <f aca="false">IF(AND(Data!$B41="AMATÉŘI",Data!$C41="Ženy"),Data!F41,0)</f>
        <v>0</v>
      </c>
      <c r="G40" s="0" t="n">
        <f aca="false">IF(AND(Data!$B41="AMATÉŘI",Data!$C41="Ženy"),Data!G41,0)</f>
        <v>0</v>
      </c>
      <c r="H40" s="0" t="n">
        <f aca="false">IF(AND(Data!$B41="AMATÉŘI",Data!$C41="Ženy"),Data!H41,0)</f>
        <v>0</v>
      </c>
      <c r="I40" s="0" t="n">
        <f aca="false">IF(AND(Data!$B41="AMATÉŘI",Data!$C41="Ženy"),Data!I41,0)</f>
        <v>0</v>
      </c>
      <c r="J40" s="0" t="n">
        <f aca="false">IF(AND(Data!$B41="AMATÉŘI",Data!$C41="Ženy"),Data!J41,0)</f>
        <v>0</v>
      </c>
      <c r="K40" s="0" t="n">
        <f aca="false">IF(AND(Data!$B41="AMATÉŘI",Data!$C41="Ženy"),Data!K41,0)</f>
        <v>0</v>
      </c>
      <c r="L40" s="0" t="n">
        <f aca="false">IF(AND(Data!$B41="AMATÉŘI",Data!$C41="Ženy"),Data!L41,0)</f>
        <v>0</v>
      </c>
    </row>
    <row r="41" customFormat="false" ht="13.8" hidden="false" customHeight="false" outlineLevel="0" collapsed="false">
      <c r="A41" s="0" t="n">
        <f aca="false">B41*1000000000+K41*1000000-L41*1000+ROW(A41)</f>
        <v>41</v>
      </c>
      <c r="B41" s="0" t="n">
        <f aca="false">IF(AND(Data!$B42="AMATÉŘI",Data!$C42="Ženy"),Data!M42,0)</f>
        <v>0</v>
      </c>
      <c r="C41" s="0" t="str">
        <f aca="false">IF(AND(Data!$B42="AMATÉŘI",Data!$C42="Ženy"),Data!A42,"")</f>
        <v/>
      </c>
      <c r="D41" s="0" t="n">
        <f aca="false">IF(AND(Data!$B42="AMATÉŘI",Data!$C42="Ženy"),Data!D42,0)</f>
        <v>0</v>
      </c>
      <c r="E41" s="0" t="n">
        <f aca="false">IF(AND(Data!$B42="AMATÉŘI",Data!$C42="Ženy"),Data!E42,0)</f>
        <v>0</v>
      </c>
      <c r="F41" s="0" t="n">
        <f aca="false">IF(AND(Data!$B42="AMATÉŘI",Data!$C42="Ženy"),Data!F42,0)</f>
        <v>0</v>
      </c>
      <c r="G41" s="0" t="n">
        <f aca="false">IF(AND(Data!$B42="AMATÉŘI",Data!$C42="Ženy"),Data!G42,0)</f>
        <v>0</v>
      </c>
      <c r="H41" s="0" t="n">
        <f aca="false">IF(AND(Data!$B42="AMATÉŘI",Data!$C42="Ženy"),Data!H42,0)</f>
        <v>0</v>
      </c>
      <c r="I41" s="0" t="n">
        <f aca="false">IF(AND(Data!$B42="AMATÉŘI",Data!$C42="Ženy"),Data!I42,0)</f>
        <v>0</v>
      </c>
      <c r="J41" s="0" t="n">
        <f aca="false">IF(AND(Data!$B42="AMATÉŘI",Data!$C42="Ženy"),Data!J42,0)</f>
        <v>0</v>
      </c>
      <c r="K41" s="0" t="n">
        <f aca="false">IF(AND(Data!$B42="AMATÉŘI",Data!$C42="Ženy"),Data!K42,0)</f>
        <v>0</v>
      </c>
      <c r="L41" s="0" t="n">
        <f aca="false">IF(AND(Data!$B42="AMATÉŘI",Data!$C42="Ženy"),Data!L42,0)</f>
        <v>0</v>
      </c>
    </row>
    <row r="42" customFormat="false" ht="13.8" hidden="false" customHeight="false" outlineLevel="0" collapsed="false">
      <c r="A42" s="0" t="n">
        <f aca="false">B42*1000000000+K42*1000000-L42*1000+ROW(A42)</f>
        <v>42</v>
      </c>
      <c r="B42" s="0" t="n">
        <f aca="false">IF(AND(Data!$B43="AMATÉŘI",Data!$C43="Ženy"),Data!M43,0)</f>
        <v>0</v>
      </c>
      <c r="C42" s="0" t="str">
        <f aca="false">IF(AND(Data!$B43="AMATÉŘI",Data!$C43="Ženy"),Data!A43,"")</f>
        <v/>
      </c>
      <c r="D42" s="0" t="n">
        <f aca="false">IF(AND(Data!$B43="AMATÉŘI",Data!$C43="Ženy"),Data!D43,0)</f>
        <v>0</v>
      </c>
      <c r="E42" s="0" t="n">
        <f aca="false">IF(AND(Data!$B43="AMATÉŘI",Data!$C43="Ženy"),Data!E43,0)</f>
        <v>0</v>
      </c>
      <c r="F42" s="0" t="n">
        <f aca="false">IF(AND(Data!$B43="AMATÉŘI",Data!$C43="Ženy"),Data!F43,0)</f>
        <v>0</v>
      </c>
      <c r="G42" s="0" t="n">
        <f aca="false">IF(AND(Data!$B43="AMATÉŘI",Data!$C43="Ženy"),Data!G43,0)</f>
        <v>0</v>
      </c>
      <c r="H42" s="0" t="n">
        <f aca="false">IF(AND(Data!$B43="AMATÉŘI",Data!$C43="Ženy"),Data!H43,0)</f>
        <v>0</v>
      </c>
      <c r="I42" s="0" t="n">
        <f aca="false">IF(AND(Data!$B43="AMATÉŘI",Data!$C43="Ženy"),Data!I43,0)</f>
        <v>0</v>
      </c>
      <c r="J42" s="0" t="n">
        <f aca="false">IF(AND(Data!$B43="AMATÉŘI",Data!$C43="Ženy"),Data!J43,0)</f>
        <v>0</v>
      </c>
      <c r="K42" s="0" t="n">
        <f aca="false">IF(AND(Data!$B43="AMATÉŘI",Data!$C43="Ženy"),Data!K43,0)</f>
        <v>0</v>
      </c>
      <c r="L42" s="0" t="n">
        <f aca="false">IF(AND(Data!$B43="AMATÉŘI",Data!$C43="Ženy"),Data!L43,0)</f>
        <v>0</v>
      </c>
    </row>
    <row r="43" customFormat="false" ht="13.8" hidden="false" customHeight="false" outlineLevel="0" collapsed="false">
      <c r="A43" s="0" t="n">
        <f aca="false">B43*1000000000+K43*1000000-L43*1000+ROW(A43)</f>
        <v>43</v>
      </c>
      <c r="B43" s="0" t="n">
        <f aca="false">IF(AND(Data!$B44="AMATÉŘI",Data!$C44="Ženy"),Data!M44,0)</f>
        <v>0</v>
      </c>
      <c r="C43" s="0" t="str">
        <f aca="false">IF(AND(Data!$B44="AMATÉŘI",Data!$C44="Ženy"),Data!A44,"")</f>
        <v/>
      </c>
      <c r="D43" s="0" t="n">
        <f aca="false">IF(AND(Data!$B44="AMATÉŘI",Data!$C44="Ženy"),Data!D44,0)</f>
        <v>0</v>
      </c>
      <c r="E43" s="0" t="n">
        <f aca="false">IF(AND(Data!$B44="AMATÉŘI",Data!$C44="Ženy"),Data!E44,0)</f>
        <v>0</v>
      </c>
      <c r="F43" s="0" t="n">
        <f aca="false">IF(AND(Data!$B44="AMATÉŘI",Data!$C44="Ženy"),Data!F44,0)</f>
        <v>0</v>
      </c>
      <c r="G43" s="0" t="n">
        <f aca="false">IF(AND(Data!$B44="AMATÉŘI",Data!$C44="Ženy"),Data!G44,0)</f>
        <v>0</v>
      </c>
      <c r="H43" s="0" t="n">
        <f aca="false">IF(AND(Data!$B44="AMATÉŘI",Data!$C44="Ženy"),Data!H44,0)</f>
        <v>0</v>
      </c>
      <c r="I43" s="0" t="n">
        <f aca="false">IF(AND(Data!$B44="AMATÉŘI",Data!$C44="Ženy"),Data!I44,0)</f>
        <v>0</v>
      </c>
      <c r="J43" s="0" t="n">
        <f aca="false">IF(AND(Data!$B44="AMATÉŘI",Data!$C44="Ženy"),Data!J44,0)</f>
        <v>0</v>
      </c>
      <c r="K43" s="0" t="n">
        <f aca="false">IF(AND(Data!$B44="AMATÉŘI",Data!$C44="Ženy"),Data!K44,0)</f>
        <v>0</v>
      </c>
      <c r="L43" s="0" t="n">
        <f aca="false">IF(AND(Data!$B44="AMATÉŘI",Data!$C44="Ženy"),Data!L44,0)</f>
        <v>0</v>
      </c>
    </row>
    <row r="44" customFormat="false" ht="13.8" hidden="false" customHeight="false" outlineLevel="0" collapsed="false">
      <c r="A44" s="0" t="n">
        <f aca="false">B44*1000000000+K44*1000000-L44*1000+ROW(A44)</f>
        <v>44</v>
      </c>
      <c r="B44" s="0" t="n">
        <f aca="false">IF(AND(Data!$B45="AMATÉŘI",Data!$C45="Ženy"),Data!M45,0)</f>
        <v>0</v>
      </c>
      <c r="C44" s="0" t="str">
        <f aca="false">IF(AND(Data!$B45="AMATÉŘI",Data!$C45="Ženy"),Data!A45,"")</f>
        <v/>
      </c>
      <c r="D44" s="0" t="n">
        <f aca="false">IF(AND(Data!$B45="AMATÉŘI",Data!$C45="Ženy"),Data!D45,0)</f>
        <v>0</v>
      </c>
      <c r="E44" s="0" t="n">
        <f aca="false">IF(AND(Data!$B45="AMATÉŘI",Data!$C45="Ženy"),Data!E45,0)</f>
        <v>0</v>
      </c>
      <c r="F44" s="0" t="n">
        <f aca="false">IF(AND(Data!$B45="AMATÉŘI",Data!$C45="Ženy"),Data!F45,0)</f>
        <v>0</v>
      </c>
      <c r="G44" s="0" t="n">
        <f aca="false">IF(AND(Data!$B45="AMATÉŘI",Data!$C45="Ženy"),Data!G45,0)</f>
        <v>0</v>
      </c>
      <c r="H44" s="0" t="n">
        <f aca="false">IF(AND(Data!$B45="AMATÉŘI",Data!$C45="Ženy"),Data!H45,0)</f>
        <v>0</v>
      </c>
      <c r="I44" s="0" t="n">
        <f aca="false">IF(AND(Data!$B45="AMATÉŘI",Data!$C45="Ženy"),Data!I45,0)</f>
        <v>0</v>
      </c>
      <c r="J44" s="0" t="n">
        <f aca="false">IF(AND(Data!$B45="AMATÉŘI",Data!$C45="Ženy"),Data!J45,0)</f>
        <v>0</v>
      </c>
      <c r="K44" s="0" t="n">
        <f aca="false">IF(AND(Data!$B45="AMATÉŘI",Data!$C45="Ženy"),Data!K45,0)</f>
        <v>0</v>
      </c>
      <c r="L44" s="0" t="n">
        <f aca="false">IF(AND(Data!$B45="AMATÉŘI",Data!$C45="Ženy"),Data!L45,0)</f>
        <v>0</v>
      </c>
    </row>
    <row r="45" customFormat="false" ht="13.8" hidden="false" customHeight="false" outlineLevel="0" collapsed="false">
      <c r="A45" s="0" t="n">
        <f aca="false">B45*1000000000+K45*1000000-L45*1000+ROW(A45)</f>
        <v>45</v>
      </c>
      <c r="B45" s="0" t="n">
        <f aca="false">IF(AND(Data!$B46="AMATÉŘI",Data!$C46="Ženy"),Data!M46,0)</f>
        <v>0</v>
      </c>
      <c r="C45" s="0" t="str">
        <f aca="false">IF(AND(Data!$B46="AMATÉŘI",Data!$C46="Ženy"),Data!A46,"")</f>
        <v/>
      </c>
      <c r="D45" s="0" t="n">
        <f aca="false">IF(AND(Data!$B46="AMATÉŘI",Data!$C46="Ženy"),Data!D46,0)</f>
        <v>0</v>
      </c>
      <c r="E45" s="0" t="n">
        <f aca="false">IF(AND(Data!$B46="AMATÉŘI",Data!$C46="Ženy"),Data!E46,0)</f>
        <v>0</v>
      </c>
      <c r="F45" s="0" t="n">
        <f aca="false">IF(AND(Data!$B46="AMATÉŘI",Data!$C46="Ženy"),Data!F46,0)</f>
        <v>0</v>
      </c>
      <c r="G45" s="0" t="n">
        <f aca="false">IF(AND(Data!$B46="AMATÉŘI",Data!$C46="Ženy"),Data!G46,0)</f>
        <v>0</v>
      </c>
      <c r="H45" s="0" t="n">
        <f aca="false">IF(AND(Data!$B46="AMATÉŘI",Data!$C46="Ženy"),Data!H46,0)</f>
        <v>0</v>
      </c>
      <c r="I45" s="0" t="n">
        <f aca="false">IF(AND(Data!$B46="AMATÉŘI",Data!$C46="Ženy"),Data!I46,0)</f>
        <v>0</v>
      </c>
      <c r="J45" s="0" t="n">
        <f aca="false">IF(AND(Data!$B46="AMATÉŘI",Data!$C46="Ženy"),Data!J46,0)</f>
        <v>0</v>
      </c>
      <c r="K45" s="0" t="n">
        <f aca="false">IF(AND(Data!$B46="AMATÉŘI",Data!$C46="Ženy"),Data!K46,0)</f>
        <v>0</v>
      </c>
      <c r="L45" s="0" t="n">
        <f aca="false">IF(AND(Data!$B46="AMATÉŘI",Data!$C46="Ženy"),Data!L46,0)</f>
        <v>0</v>
      </c>
    </row>
    <row r="46" customFormat="false" ht="13.8" hidden="false" customHeight="false" outlineLevel="0" collapsed="false">
      <c r="A46" s="0" t="n">
        <f aca="false">B46*1000000000+K46*1000000-L46*1000+ROW(A46)</f>
        <v>46</v>
      </c>
      <c r="B46" s="0" t="n">
        <f aca="false">IF(AND(Data!$B47="AMATÉŘI",Data!$C47="Ženy"),Data!M47,0)</f>
        <v>0</v>
      </c>
      <c r="C46" s="0" t="str">
        <f aca="false">IF(AND(Data!$B47="AMATÉŘI",Data!$C47="Ženy"),Data!A47,"")</f>
        <v/>
      </c>
      <c r="D46" s="0" t="n">
        <f aca="false">IF(AND(Data!$B47="AMATÉŘI",Data!$C47="Ženy"),Data!D47,0)</f>
        <v>0</v>
      </c>
      <c r="E46" s="0" t="n">
        <f aca="false">IF(AND(Data!$B47="AMATÉŘI",Data!$C47="Ženy"),Data!E47,0)</f>
        <v>0</v>
      </c>
      <c r="F46" s="0" t="n">
        <f aca="false">IF(AND(Data!$B47="AMATÉŘI",Data!$C47="Ženy"),Data!F47,0)</f>
        <v>0</v>
      </c>
      <c r="G46" s="0" t="n">
        <f aca="false">IF(AND(Data!$B47="AMATÉŘI",Data!$C47="Ženy"),Data!G47,0)</f>
        <v>0</v>
      </c>
      <c r="H46" s="0" t="n">
        <f aca="false">IF(AND(Data!$B47="AMATÉŘI",Data!$C47="Ženy"),Data!H47,0)</f>
        <v>0</v>
      </c>
      <c r="I46" s="0" t="n">
        <f aca="false">IF(AND(Data!$B47="AMATÉŘI",Data!$C47="Ženy"),Data!I47,0)</f>
        <v>0</v>
      </c>
      <c r="J46" s="0" t="n">
        <f aca="false">IF(AND(Data!$B47="AMATÉŘI",Data!$C47="Ženy"),Data!J47,0)</f>
        <v>0</v>
      </c>
      <c r="K46" s="0" t="n">
        <f aca="false">IF(AND(Data!$B47="AMATÉŘI",Data!$C47="Ženy"),Data!K47,0)</f>
        <v>0</v>
      </c>
      <c r="L46" s="0" t="n">
        <f aca="false">IF(AND(Data!$B47="AMATÉŘI",Data!$C47="Ženy"),Data!L47,0)</f>
        <v>0</v>
      </c>
    </row>
    <row r="47" customFormat="false" ht="13.8" hidden="false" customHeight="false" outlineLevel="0" collapsed="false">
      <c r="A47" s="0" t="n">
        <f aca="false">B47*1000000000+K47*1000000-L47*1000+ROW(A47)</f>
        <v>47</v>
      </c>
      <c r="B47" s="0" t="n">
        <f aca="false">IF(AND(Data!$B48="AMATÉŘI",Data!$C48="Ženy"),Data!M48,0)</f>
        <v>0</v>
      </c>
      <c r="C47" s="0" t="str">
        <f aca="false">IF(AND(Data!$B48="AMATÉŘI",Data!$C48="Ženy"),Data!A48,"")</f>
        <v/>
      </c>
      <c r="D47" s="0" t="n">
        <f aca="false">IF(AND(Data!$B48="AMATÉŘI",Data!$C48="Ženy"),Data!D48,0)</f>
        <v>0</v>
      </c>
      <c r="E47" s="0" t="n">
        <f aca="false">IF(AND(Data!$B48="AMATÉŘI",Data!$C48="Ženy"),Data!E48,0)</f>
        <v>0</v>
      </c>
      <c r="F47" s="0" t="n">
        <f aca="false">IF(AND(Data!$B48="AMATÉŘI",Data!$C48="Ženy"),Data!F48,0)</f>
        <v>0</v>
      </c>
      <c r="G47" s="0" t="n">
        <f aca="false">IF(AND(Data!$B48="AMATÉŘI",Data!$C48="Ženy"),Data!G48,0)</f>
        <v>0</v>
      </c>
      <c r="H47" s="0" t="n">
        <f aca="false">IF(AND(Data!$B48="AMATÉŘI",Data!$C48="Ženy"),Data!H48,0)</f>
        <v>0</v>
      </c>
      <c r="I47" s="0" t="n">
        <f aca="false">IF(AND(Data!$B48="AMATÉŘI",Data!$C48="Ženy"),Data!I48,0)</f>
        <v>0</v>
      </c>
      <c r="J47" s="0" t="n">
        <f aca="false">IF(AND(Data!$B48="AMATÉŘI",Data!$C48="Ženy"),Data!J48,0)</f>
        <v>0</v>
      </c>
      <c r="K47" s="0" t="n">
        <f aca="false">IF(AND(Data!$B48="AMATÉŘI",Data!$C48="Ženy"),Data!K48,0)</f>
        <v>0</v>
      </c>
      <c r="L47" s="0" t="n">
        <f aca="false">IF(AND(Data!$B48="AMATÉŘI",Data!$C48="Ženy"),Data!L48,0)</f>
        <v>0</v>
      </c>
    </row>
    <row r="48" customFormat="false" ht="13.8" hidden="false" customHeight="false" outlineLevel="0" collapsed="false">
      <c r="A48" s="0" t="n">
        <f aca="false">B48*1000000000+K48*1000000-L48*1000+ROW(A48)</f>
        <v>48</v>
      </c>
      <c r="B48" s="0" t="n">
        <f aca="false">IF(AND(Data!$B49="AMATÉŘI",Data!$C49="Ženy"),Data!M49,0)</f>
        <v>0</v>
      </c>
      <c r="C48" s="0" t="str">
        <f aca="false">IF(AND(Data!$B49="AMATÉŘI",Data!$C49="Ženy"),Data!A49,"")</f>
        <v/>
      </c>
      <c r="D48" s="0" t="n">
        <f aca="false">IF(AND(Data!$B49="AMATÉŘI",Data!$C49="Ženy"),Data!D49,0)</f>
        <v>0</v>
      </c>
      <c r="E48" s="0" t="n">
        <f aca="false">IF(AND(Data!$B49="AMATÉŘI",Data!$C49="Ženy"),Data!E49,0)</f>
        <v>0</v>
      </c>
      <c r="F48" s="0" t="n">
        <f aca="false">IF(AND(Data!$B49="AMATÉŘI",Data!$C49="Ženy"),Data!F49,0)</f>
        <v>0</v>
      </c>
      <c r="G48" s="0" t="n">
        <f aca="false">IF(AND(Data!$B49="AMATÉŘI",Data!$C49="Ženy"),Data!G49,0)</f>
        <v>0</v>
      </c>
      <c r="H48" s="0" t="n">
        <f aca="false">IF(AND(Data!$B49="AMATÉŘI",Data!$C49="Ženy"),Data!H49,0)</f>
        <v>0</v>
      </c>
      <c r="I48" s="0" t="n">
        <f aca="false">IF(AND(Data!$B49="AMATÉŘI",Data!$C49="Ženy"),Data!I49,0)</f>
        <v>0</v>
      </c>
      <c r="J48" s="0" t="n">
        <f aca="false">IF(AND(Data!$B49="AMATÉŘI",Data!$C49="Ženy"),Data!J49,0)</f>
        <v>0</v>
      </c>
      <c r="K48" s="0" t="n">
        <f aca="false">IF(AND(Data!$B49="AMATÉŘI",Data!$C49="Ženy"),Data!K49,0)</f>
        <v>0</v>
      </c>
      <c r="L48" s="0" t="n">
        <f aca="false">IF(AND(Data!$B49="AMATÉŘI",Data!$C49="Ženy"),Data!L49,0)</f>
        <v>0</v>
      </c>
    </row>
    <row r="49" customFormat="false" ht="13.8" hidden="false" customHeight="false" outlineLevel="0" collapsed="false">
      <c r="A49" s="0" t="n">
        <f aca="false">B49*1000000000+K49*1000000-L49*1000+ROW(A49)</f>
        <v>49</v>
      </c>
      <c r="B49" s="0" t="n">
        <f aca="false">IF(AND(Data!$B50="AMATÉŘI",Data!$C50="Ženy"),Data!M50,0)</f>
        <v>0</v>
      </c>
      <c r="C49" s="0" t="str">
        <f aca="false">IF(AND(Data!$B50="AMATÉŘI",Data!$C50="Ženy"),Data!A50,"")</f>
        <v/>
      </c>
      <c r="D49" s="0" t="n">
        <f aca="false">IF(AND(Data!$B50="AMATÉŘI",Data!$C50="Ženy"),Data!D50,0)</f>
        <v>0</v>
      </c>
      <c r="E49" s="0" t="n">
        <f aca="false">IF(AND(Data!$B50="AMATÉŘI",Data!$C50="Ženy"),Data!E50,0)</f>
        <v>0</v>
      </c>
      <c r="F49" s="0" t="n">
        <f aca="false">IF(AND(Data!$B50="AMATÉŘI",Data!$C50="Ženy"),Data!F50,0)</f>
        <v>0</v>
      </c>
      <c r="G49" s="0" t="n">
        <f aca="false">IF(AND(Data!$B50="AMATÉŘI",Data!$C50="Ženy"),Data!G50,0)</f>
        <v>0</v>
      </c>
      <c r="H49" s="0" t="n">
        <f aca="false">IF(AND(Data!$B50="AMATÉŘI",Data!$C50="Ženy"),Data!H50,0)</f>
        <v>0</v>
      </c>
      <c r="I49" s="0" t="n">
        <f aca="false">IF(AND(Data!$B50="AMATÉŘI",Data!$C50="Ženy"),Data!I50,0)</f>
        <v>0</v>
      </c>
      <c r="J49" s="0" t="n">
        <f aca="false">IF(AND(Data!$B50="AMATÉŘI",Data!$C50="Ženy"),Data!J50,0)</f>
        <v>0</v>
      </c>
      <c r="K49" s="0" t="n">
        <f aca="false">IF(AND(Data!$B50="AMATÉŘI",Data!$C50="Ženy"),Data!K50,0)</f>
        <v>0</v>
      </c>
      <c r="L49" s="0" t="n">
        <f aca="false">IF(AND(Data!$B50="AMATÉŘI",Data!$C50="Ženy"),Data!L50,0)</f>
        <v>0</v>
      </c>
    </row>
    <row r="50" customFormat="false" ht="13.8" hidden="false" customHeight="false" outlineLevel="0" collapsed="false">
      <c r="A50" s="0" t="n">
        <f aca="false">B50*1000000000+K50*1000000-L50*1000+ROW(A50)</f>
        <v>50</v>
      </c>
      <c r="B50" s="0" t="n">
        <f aca="false">IF(AND(Data!$B51="AMATÉŘI",Data!$C51="Ženy"),Data!M51,0)</f>
        <v>0</v>
      </c>
      <c r="C50" s="0" t="str">
        <f aca="false">IF(AND(Data!$B51="AMATÉŘI",Data!$C51="Ženy"),Data!A51,"")</f>
        <v/>
      </c>
      <c r="D50" s="0" t="n">
        <f aca="false">IF(AND(Data!$B51="AMATÉŘI",Data!$C51="Ženy"),Data!D51,0)</f>
        <v>0</v>
      </c>
      <c r="E50" s="0" t="n">
        <f aca="false">IF(AND(Data!$B51="AMATÉŘI",Data!$C51="Ženy"),Data!E51,0)</f>
        <v>0</v>
      </c>
      <c r="F50" s="0" t="n">
        <f aca="false">IF(AND(Data!$B51="AMATÉŘI",Data!$C51="Ženy"),Data!F51,0)</f>
        <v>0</v>
      </c>
      <c r="G50" s="0" t="n">
        <f aca="false">IF(AND(Data!$B51="AMATÉŘI",Data!$C51="Ženy"),Data!G51,0)</f>
        <v>0</v>
      </c>
      <c r="H50" s="0" t="n">
        <f aca="false">IF(AND(Data!$B51="AMATÉŘI",Data!$C51="Ženy"),Data!H51,0)</f>
        <v>0</v>
      </c>
      <c r="I50" s="0" t="n">
        <f aca="false">IF(AND(Data!$B51="AMATÉŘI",Data!$C51="Ženy"),Data!I51,0)</f>
        <v>0</v>
      </c>
      <c r="J50" s="0" t="n">
        <f aca="false">IF(AND(Data!$B51="AMATÉŘI",Data!$C51="Ženy"),Data!J51,0)</f>
        <v>0</v>
      </c>
      <c r="K50" s="0" t="n">
        <f aca="false">IF(AND(Data!$B51="AMATÉŘI",Data!$C51="Ženy"),Data!K51,0)</f>
        <v>0</v>
      </c>
      <c r="L50" s="0" t="n">
        <f aca="false">IF(AND(Data!$B51="AMATÉŘI",Data!$C51="Ženy"),Data!L51,0)</f>
        <v>0</v>
      </c>
    </row>
    <row r="51" customFormat="false" ht="13.8" hidden="false" customHeight="false" outlineLevel="0" collapsed="false">
      <c r="A51" s="0" t="n">
        <f aca="false">B51*1000000000+K51*1000000-L51*1000+ROW(A51)</f>
        <v>51</v>
      </c>
      <c r="B51" s="0" t="n">
        <f aca="false">IF(AND(Data!$B52="AMATÉŘI",Data!$C52="Ženy"),Data!M52,0)</f>
        <v>0</v>
      </c>
      <c r="C51" s="0" t="str">
        <f aca="false">IF(AND(Data!$B52="AMATÉŘI",Data!$C52="Ženy"),Data!A52,"")</f>
        <v/>
      </c>
      <c r="D51" s="0" t="n">
        <f aca="false">IF(AND(Data!$B52="AMATÉŘI",Data!$C52="Ženy"),Data!D52,0)</f>
        <v>0</v>
      </c>
      <c r="E51" s="0" t="n">
        <f aca="false">IF(AND(Data!$B52="AMATÉŘI",Data!$C52="Ženy"),Data!E52,0)</f>
        <v>0</v>
      </c>
      <c r="F51" s="0" t="n">
        <f aca="false">IF(AND(Data!$B52="AMATÉŘI",Data!$C52="Ženy"),Data!F52,0)</f>
        <v>0</v>
      </c>
      <c r="G51" s="0" t="n">
        <f aca="false">IF(AND(Data!$B52="AMATÉŘI",Data!$C52="Ženy"),Data!G52,0)</f>
        <v>0</v>
      </c>
      <c r="H51" s="0" t="n">
        <f aca="false">IF(AND(Data!$B52="AMATÉŘI",Data!$C52="Ženy"),Data!H52,0)</f>
        <v>0</v>
      </c>
      <c r="I51" s="0" t="n">
        <f aca="false">IF(AND(Data!$B52="AMATÉŘI",Data!$C52="Ženy"),Data!I52,0)</f>
        <v>0</v>
      </c>
      <c r="J51" s="0" t="n">
        <f aca="false">IF(AND(Data!$B52="AMATÉŘI",Data!$C52="Ženy"),Data!J52,0)</f>
        <v>0</v>
      </c>
      <c r="K51" s="0" t="n">
        <f aca="false">IF(AND(Data!$B52="AMATÉŘI",Data!$C52="Ženy"),Data!K52,0)</f>
        <v>0</v>
      </c>
      <c r="L51" s="0" t="n">
        <f aca="false">IF(AND(Data!$B52="AMATÉŘI",Data!$C52="Ženy"),Data!L52,0)</f>
        <v>0</v>
      </c>
    </row>
    <row r="52" customFormat="false" ht="13.8" hidden="false" customHeight="false" outlineLevel="0" collapsed="false">
      <c r="A52" s="0" t="n">
        <f aca="false">B52*1000000000+K52*1000000-L52*1000+ROW(A52)</f>
        <v>52</v>
      </c>
      <c r="B52" s="0" t="n">
        <f aca="false">IF(AND(Data!$B53="AMATÉŘI",Data!$C53="Ženy"),Data!M53,0)</f>
        <v>0</v>
      </c>
      <c r="C52" s="0" t="str">
        <f aca="false">IF(AND(Data!$B53="AMATÉŘI",Data!$C53="Ženy"),Data!A53,"")</f>
        <v/>
      </c>
      <c r="D52" s="0" t="n">
        <f aca="false">IF(AND(Data!$B53="AMATÉŘI",Data!$C53="Ženy"),Data!D53,0)</f>
        <v>0</v>
      </c>
      <c r="E52" s="0" t="n">
        <f aca="false">IF(AND(Data!$B53="AMATÉŘI",Data!$C53="Ženy"),Data!E53,0)</f>
        <v>0</v>
      </c>
      <c r="F52" s="0" t="n">
        <f aca="false">IF(AND(Data!$B53="AMATÉŘI",Data!$C53="Ženy"),Data!F53,0)</f>
        <v>0</v>
      </c>
      <c r="G52" s="0" t="n">
        <f aca="false">IF(AND(Data!$B53="AMATÉŘI",Data!$C53="Ženy"),Data!G53,0)</f>
        <v>0</v>
      </c>
      <c r="H52" s="0" t="n">
        <f aca="false">IF(AND(Data!$B53="AMATÉŘI",Data!$C53="Ženy"),Data!H53,0)</f>
        <v>0</v>
      </c>
      <c r="I52" s="0" t="n">
        <f aca="false">IF(AND(Data!$B53="AMATÉŘI",Data!$C53="Ženy"),Data!I53,0)</f>
        <v>0</v>
      </c>
      <c r="J52" s="0" t="n">
        <f aca="false">IF(AND(Data!$B53="AMATÉŘI",Data!$C53="Ženy"),Data!J53,0)</f>
        <v>0</v>
      </c>
      <c r="K52" s="0" t="n">
        <f aca="false">IF(AND(Data!$B53="AMATÉŘI",Data!$C53="Ženy"),Data!K53,0)</f>
        <v>0</v>
      </c>
      <c r="L52" s="0" t="n">
        <f aca="false">IF(AND(Data!$B53="AMATÉŘI",Data!$C53="Ženy"),Data!L53,0)</f>
        <v>0</v>
      </c>
    </row>
    <row r="53" customFormat="false" ht="13.8" hidden="false" customHeight="false" outlineLevel="0" collapsed="false">
      <c r="A53" s="0" t="n">
        <f aca="false">B53*1000000000+K53*1000000-L53*1000+ROW(A53)</f>
        <v>53</v>
      </c>
      <c r="B53" s="0" t="n">
        <f aca="false">IF(AND(Data!$B54="AMATÉŘI",Data!$C54="Ženy"),Data!M54,0)</f>
        <v>0</v>
      </c>
      <c r="C53" s="0" t="str">
        <f aca="false">IF(AND(Data!$B54="AMATÉŘI",Data!$C54="Ženy"),Data!A54,"")</f>
        <v/>
      </c>
      <c r="D53" s="0" t="n">
        <f aca="false">IF(AND(Data!$B54="AMATÉŘI",Data!$C54="Ženy"),Data!D54,0)</f>
        <v>0</v>
      </c>
      <c r="E53" s="0" t="n">
        <f aca="false">IF(AND(Data!$B54="AMATÉŘI",Data!$C54="Ženy"),Data!E54,0)</f>
        <v>0</v>
      </c>
      <c r="F53" s="0" t="n">
        <f aca="false">IF(AND(Data!$B54="AMATÉŘI",Data!$C54="Ženy"),Data!F54,0)</f>
        <v>0</v>
      </c>
      <c r="G53" s="0" t="n">
        <f aca="false">IF(AND(Data!$B54="AMATÉŘI",Data!$C54="Ženy"),Data!G54,0)</f>
        <v>0</v>
      </c>
      <c r="H53" s="0" t="n">
        <f aca="false">IF(AND(Data!$B54="AMATÉŘI",Data!$C54="Ženy"),Data!H54,0)</f>
        <v>0</v>
      </c>
      <c r="I53" s="0" t="n">
        <f aca="false">IF(AND(Data!$B54="AMATÉŘI",Data!$C54="Ženy"),Data!I54,0)</f>
        <v>0</v>
      </c>
      <c r="J53" s="0" t="n">
        <f aca="false">IF(AND(Data!$B54="AMATÉŘI",Data!$C54="Ženy"),Data!J54,0)</f>
        <v>0</v>
      </c>
      <c r="K53" s="0" t="n">
        <f aca="false">IF(AND(Data!$B54="AMATÉŘI",Data!$C54="Ženy"),Data!K54,0)</f>
        <v>0</v>
      </c>
      <c r="L53" s="0" t="n">
        <f aca="false">IF(AND(Data!$B54="AMATÉŘI",Data!$C54="Ženy"),Data!L54,0)</f>
        <v>0</v>
      </c>
    </row>
    <row r="54" customFormat="false" ht="13.8" hidden="false" customHeight="false" outlineLevel="0" collapsed="false">
      <c r="A54" s="0" t="n">
        <f aca="false">B54*1000000000+K54*1000000-L54*1000+ROW(A54)</f>
        <v>54</v>
      </c>
      <c r="B54" s="0" t="n">
        <f aca="false">IF(AND(Data!$B55="AMATÉŘI",Data!$C55="Ženy"),Data!M55,0)</f>
        <v>0</v>
      </c>
      <c r="C54" s="0" t="str">
        <f aca="false">IF(AND(Data!$B55="AMATÉŘI",Data!$C55="Ženy"),Data!A55,"")</f>
        <v/>
      </c>
      <c r="D54" s="0" t="n">
        <f aca="false">IF(AND(Data!$B55="AMATÉŘI",Data!$C55="Ženy"),Data!D55,0)</f>
        <v>0</v>
      </c>
      <c r="E54" s="0" t="n">
        <f aca="false">IF(AND(Data!$B55="AMATÉŘI",Data!$C55="Ženy"),Data!E55,0)</f>
        <v>0</v>
      </c>
      <c r="F54" s="0" t="n">
        <f aca="false">IF(AND(Data!$B55="AMATÉŘI",Data!$C55="Ženy"),Data!F55,0)</f>
        <v>0</v>
      </c>
      <c r="G54" s="0" t="n">
        <f aca="false">IF(AND(Data!$B55="AMATÉŘI",Data!$C55="Ženy"),Data!G55,0)</f>
        <v>0</v>
      </c>
      <c r="H54" s="0" t="n">
        <f aca="false">IF(AND(Data!$B55="AMATÉŘI",Data!$C55="Ženy"),Data!H55,0)</f>
        <v>0</v>
      </c>
      <c r="I54" s="0" t="n">
        <f aca="false">IF(AND(Data!$B55="AMATÉŘI",Data!$C55="Ženy"),Data!I55,0)</f>
        <v>0</v>
      </c>
      <c r="J54" s="0" t="n">
        <f aca="false">IF(AND(Data!$B55="AMATÉŘI",Data!$C55="Ženy"),Data!J55,0)</f>
        <v>0</v>
      </c>
      <c r="K54" s="0" t="n">
        <f aca="false">IF(AND(Data!$B55="AMATÉŘI",Data!$C55="Ženy"),Data!K55,0)</f>
        <v>0</v>
      </c>
      <c r="L54" s="0" t="n">
        <f aca="false">IF(AND(Data!$B55="AMATÉŘI",Data!$C55="Ženy"),Data!L55,0)</f>
        <v>0</v>
      </c>
    </row>
    <row r="55" customFormat="false" ht="13.8" hidden="false" customHeight="false" outlineLevel="0" collapsed="false">
      <c r="A55" s="0" t="n">
        <f aca="false">B55*1000000000+K55*1000000-L55*1000+ROW(A55)</f>
        <v>55</v>
      </c>
      <c r="B55" s="0" t="n">
        <f aca="false">IF(AND(Data!$B56="AMATÉŘI",Data!$C56="Ženy"),Data!M56,0)</f>
        <v>0</v>
      </c>
      <c r="C55" s="0" t="str">
        <f aca="false">IF(AND(Data!$B56="AMATÉŘI",Data!$C56="Ženy"),Data!A56,"")</f>
        <v/>
      </c>
      <c r="D55" s="0" t="n">
        <f aca="false">IF(AND(Data!$B56="AMATÉŘI",Data!$C56="Ženy"),Data!D56,0)</f>
        <v>0</v>
      </c>
      <c r="E55" s="0" t="n">
        <f aca="false">IF(AND(Data!$B56="AMATÉŘI",Data!$C56="Ženy"),Data!E56,0)</f>
        <v>0</v>
      </c>
      <c r="F55" s="0" t="n">
        <f aca="false">IF(AND(Data!$B56="AMATÉŘI",Data!$C56="Ženy"),Data!F56,0)</f>
        <v>0</v>
      </c>
      <c r="G55" s="0" t="n">
        <f aca="false">IF(AND(Data!$B56="AMATÉŘI",Data!$C56="Ženy"),Data!G56,0)</f>
        <v>0</v>
      </c>
      <c r="H55" s="0" t="n">
        <f aca="false">IF(AND(Data!$B56="AMATÉŘI",Data!$C56="Ženy"),Data!H56,0)</f>
        <v>0</v>
      </c>
      <c r="I55" s="0" t="n">
        <f aca="false">IF(AND(Data!$B56="AMATÉŘI",Data!$C56="Ženy"),Data!I56,0)</f>
        <v>0</v>
      </c>
      <c r="J55" s="0" t="n">
        <f aca="false">IF(AND(Data!$B56="AMATÉŘI",Data!$C56="Ženy"),Data!J56,0)</f>
        <v>0</v>
      </c>
      <c r="K55" s="0" t="n">
        <f aca="false">IF(AND(Data!$B56="AMATÉŘI",Data!$C56="Ženy"),Data!K56,0)</f>
        <v>0</v>
      </c>
      <c r="L55" s="0" t="n">
        <f aca="false">IF(AND(Data!$B56="AMATÉŘI",Data!$C56="Ženy"),Data!L56,0)</f>
        <v>0</v>
      </c>
    </row>
    <row r="56" customFormat="false" ht="13.8" hidden="false" customHeight="false" outlineLevel="0" collapsed="false">
      <c r="A56" s="0" t="n">
        <f aca="false">B56*1000000000+K56*1000000-L56*1000+ROW(A56)</f>
        <v>56</v>
      </c>
      <c r="B56" s="0" t="n">
        <f aca="false">IF(AND(Data!$B57="AMATÉŘI",Data!$C57="Ženy"),Data!M57,0)</f>
        <v>0</v>
      </c>
      <c r="C56" s="0" t="str">
        <f aca="false">IF(AND(Data!$B57="AMATÉŘI",Data!$C57="Ženy"),Data!A57,"")</f>
        <v/>
      </c>
      <c r="D56" s="0" t="n">
        <f aca="false">IF(AND(Data!$B57="AMATÉŘI",Data!$C57="Ženy"),Data!D57,0)</f>
        <v>0</v>
      </c>
      <c r="E56" s="0" t="n">
        <f aca="false">IF(AND(Data!$B57="AMATÉŘI",Data!$C57="Ženy"),Data!E57,0)</f>
        <v>0</v>
      </c>
      <c r="F56" s="0" t="n">
        <f aca="false">IF(AND(Data!$B57="AMATÉŘI",Data!$C57="Ženy"),Data!F57,0)</f>
        <v>0</v>
      </c>
      <c r="G56" s="0" t="n">
        <f aca="false">IF(AND(Data!$B57="AMATÉŘI",Data!$C57="Ženy"),Data!G57,0)</f>
        <v>0</v>
      </c>
      <c r="H56" s="0" t="n">
        <f aca="false">IF(AND(Data!$B57="AMATÉŘI",Data!$C57="Ženy"),Data!H57,0)</f>
        <v>0</v>
      </c>
      <c r="I56" s="0" t="n">
        <f aca="false">IF(AND(Data!$B57="AMATÉŘI",Data!$C57="Ženy"),Data!I57,0)</f>
        <v>0</v>
      </c>
      <c r="J56" s="0" t="n">
        <f aca="false">IF(AND(Data!$B57="AMATÉŘI",Data!$C57="Ženy"),Data!J57,0)</f>
        <v>0</v>
      </c>
      <c r="K56" s="0" t="n">
        <f aca="false">IF(AND(Data!$B57="AMATÉŘI",Data!$C57="Ženy"),Data!K57,0)</f>
        <v>0</v>
      </c>
      <c r="L56" s="0" t="n">
        <f aca="false">IF(AND(Data!$B57="AMATÉŘI",Data!$C57="Ženy"),Data!L57,0)</f>
        <v>0</v>
      </c>
    </row>
    <row r="57" customFormat="false" ht="13.8" hidden="false" customHeight="false" outlineLevel="0" collapsed="false">
      <c r="A57" s="0" t="n">
        <f aca="false">B57*1000000000+K57*1000000-L57*1000+ROW(A57)</f>
        <v>106023976057</v>
      </c>
      <c r="B57" s="0" t="n">
        <f aca="false">IF(AND(Data!$B58="AMATÉŘI",Data!$C58="Ženy"),Data!M58,0)</f>
        <v>106</v>
      </c>
      <c r="C57" s="0" t="str">
        <f aca="false">IF(AND(Data!$B58="AMATÉŘI",Data!$C58="Ženy"),Data!A58,"")</f>
        <v>Adéla Ronková</v>
      </c>
      <c r="D57" s="0" t="n">
        <f aca="false">IF(AND(Data!$B58="AMATÉŘI",Data!$C58="Ženy"),Data!D58,0)</f>
        <v>38</v>
      </c>
      <c r="E57" s="0" t="n">
        <f aca="false">IF(AND(Data!$B58="AMATÉŘI",Data!$C58="Ženy"),Data!E58,0)</f>
        <v>15</v>
      </c>
      <c r="F57" s="0" t="n">
        <f aca="false">IF(AND(Data!$B58="AMATÉŘI",Data!$C58="Ženy"),Data!F58,0)</f>
        <v>13</v>
      </c>
      <c r="G57" s="0" t="n">
        <f aca="false">IF(AND(Data!$B58="AMATÉŘI",Data!$C58="Ženy"),Data!G58,0)</f>
        <v>44</v>
      </c>
      <c r="H57" s="0" t="n">
        <f aca="false">IF(AND(Data!$B58="AMATÉŘI",Data!$C58="Ženy"),Data!H58,0)</f>
        <v>9</v>
      </c>
      <c r="I57" s="0" t="n">
        <f aca="false">IF(AND(Data!$B58="AMATÉŘI",Data!$C58="Ženy"),Data!I58,0)</f>
        <v>11</v>
      </c>
      <c r="J57" s="0" t="n">
        <f aca="false">IF(AND(Data!$B58="AMATÉŘI",Data!$C58="Ženy"),Data!J58,0)</f>
        <v>82</v>
      </c>
      <c r="K57" s="0" t="n">
        <f aca="false">IF(AND(Data!$B58="AMATÉŘI",Data!$C58="Ženy"),Data!K58,0)</f>
        <v>24</v>
      </c>
      <c r="L57" s="0" t="n">
        <f aca="false">IF(AND(Data!$B58="AMATÉŘI",Data!$C58="Ženy"),Data!L58,0)</f>
        <v>24</v>
      </c>
    </row>
    <row r="58" customFormat="false" ht="13.8" hidden="false" customHeight="false" outlineLevel="0" collapsed="false">
      <c r="A58" s="0" t="n">
        <f aca="false">B58*1000000000+K58*1000000-L58*1000+ROW(A58)</f>
        <v>58</v>
      </c>
      <c r="B58" s="0" t="n">
        <f aca="false">IF(AND(Data!$B59="AMATÉŘI",Data!$C59="Ženy"),Data!M59,0)</f>
        <v>0</v>
      </c>
      <c r="C58" s="0" t="str">
        <f aca="false">IF(AND(Data!$B59="AMATÉŘI",Data!$C59="Ženy"),Data!A59,"")</f>
        <v/>
      </c>
      <c r="D58" s="0" t="n">
        <f aca="false">IF(AND(Data!$B59="AMATÉŘI",Data!$C59="Ženy"),Data!D59,0)</f>
        <v>0</v>
      </c>
      <c r="E58" s="0" t="n">
        <f aca="false">IF(AND(Data!$B59="AMATÉŘI",Data!$C59="Ženy"),Data!E59,0)</f>
        <v>0</v>
      </c>
      <c r="F58" s="0" t="n">
        <f aca="false">IF(AND(Data!$B59="AMATÉŘI",Data!$C59="Ženy"),Data!F59,0)</f>
        <v>0</v>
      </c>
      <c r="G58" s="0" t="n">
        <f aca="false">IF(AND(Data!$B59="AMATÉŘI",Data!$C59="Ženy"),Data!G59,0)</f>
        <v>0</v>
      </c>
      <c r="H58" s="0" t="n">
        <f aca="false">IF(AND(Data!$B59="AMATÉŘI",Data!$C59="Ženy"),Data!H59,0)</f>
        <v>0</v>
      </c>
      <c r="I58" s="0" t="n">
        <f aca="false">IF(AND(Data!$B59="AMATÉŘI",Data!$C59="Ženy"),Data!I59,0)</f>
        <v>0</v>
      </c>
      <c r="J58" s="0" t="n">
        <f aca="false">IF(AND(Data!$B59="AMATÉŘI",Data!$C59="Ženy"),Data!J59,0)</f>
        <v>0</v>
      </c>
      <c r="K58" s="0" t="n">
        <f aca="false">IF(AND(Data!$B59="AMATÉŘI",Data!$C59="Ženy"),Data!K59,0)</f>
        <v>0</v>
      </c>
      <c r="L58" s="0" t="n">
        <f aca="false">IF(AND(Data!$B59="AMATÉŘI",Data!$C59="Ženy"),Data!L59,0)</f>
        <v>0</v>
      </c>
    </row>
    <row r="59" customFormat="false" ht="13.8" hidden="false" customHeight="false" outlineLevel="0" collapsed="false">
      <c r="A59" s="0" t="n">
        <f aca="false">B59*1000000000+K59*1000000-L59*1000+ROW(A59)</f>
        <v>59</v>
      </c>
      <c r="B59" s="0" t="n">
        <f aca="false">IF(AND(Data!$B60="AMATÉŘI",Data!$C60="Ženy"),Data!M60,0)</f>
        <v>0</v>
      </c>
      <c r="C59" s="0" t="str">
        <f aca="false">IF(AND(Data!$B60="AMATÉŘI",Data!$C60="Ženy"),Data!A60,"")</f>
        <v/>
      </c>
      <c r="D59" s="0" t="n">
        <f aca="false">IF(AND(Data!$B60="AMATÉŘI",Data!$C60="Ženy"),Data!D60,0)</f>
        <v>0</v>
      </c>
      <c r="E59" s="0" t="n">
        <f aca="false">IF(AND(Data!$B60="AMATÉŘI",Data!$C60="Ženy"),Data!E60,0)</f>
        <v>0</v>
      </c>
      <c r="F59" s="0" t="n">
        <f aca="false">IF(AND(Data!$B60="AMATÉŘI",Data!$C60="Ženy"),Data!F60,0)</f>
        <v>0</v>
      </c>
      <c r="G59" s="0" t="n">
        <f aca="false">IF(AND(Data!$B60="AMATÉŘI",Data!$C60="Ženy"),Data!G60,0)</f>
        <v>0</v>
      </c>
      <c r="H59" s="0" t="n">
        <f aca="false">IF(AND(Data!$B60="AMATÉŘI",Data!$C60="Ženy"),Data!H60,0)</f>
        <v>0</v>
      </c>
      <c r="I59" s="0" t="n">
        <f aca="false">IF(AND(Data!$B60="AMATÉŘI",Data!$C60="Ženy"),Data!I60,0)</f>
        <v>0</v>
      </c>
      <c r="J59" s="0" t="n">
        <f aca="false">IF(AND(Data!$B60="AMATÉŘI",Data!$C60="Ženy"),Data!J60,0)</f>
        <v>0</v>
      </c>
      <c r="K59" s="0" t="n">
        <f aca="false">IF(AND(Data!$B60="AMATÉŘI",Data!$C60="Ženy"),Data!K60,0)</f>
        <v>0</v>
      </c>
      <c r="L59" s="0" t="n">
        <f aca="false">IF(AND(Data!$B60="AMATÉŘI",Data!$C60="Ženy"),Data!L60,0)</f>
        <v>0</v>
      </c>
    </row>
    <row r="60" customFormat="false" ht="13.8" hidden="false" customHeight="false" outlineLevel="0" collapsed="false">
      <c r="A60" s="0" t="n">
        <f aca="false">B60*1000000000+K60*1000000-L60*1000+ROW(A60)</f>
        <v>60</v>
      </c>
      <c r="B60" s="0" t="n">
        <f aca="false">IF(AND(Data!$B61="AMATÉŘI",Data!$C61="Ženy"),Data!M61,0)</f>
        <v>0</v>
      </c>
      <c r="C60" s="0" t="str">
        <f aca="false">IF(AND(Data!$B61="AMATÉŘI",Data!$C61="Ženy"),Data!A61,"")</f>
        <v/>
      </c>
      <c r="D60" s="0" t="n">
        <f aca="false">IF(AND(Data!$B61="AMATÉŘI",Data!$C61="Ženy"),Data!D61,0)</f>
        <v>0</v>
      </c>
      <c r="E60" s="0" t="n">
        <f aca="false">IF(AND(Data!$B61="AMATÉŘI",Data!$C61="Ženy"),Data!E61,0)</f>
        <v>0</v>
      </c>
      <c r="F60" s="0" t="n">
        <f aca="false">IF(AND(Data!$B61="AMATÉŘI",Data!$C61="Ženy"),Data!F61,0)</f>
        <v>0</v>
      </c>
      <c r="G60" s="0" t="n">
        <f aca="false">IF(AND(Data!$B61="AMATÉŘI",Data!$C61="Ženy"),Data!G61,0)</f>
        <v>0</v>
      </c>
      <c r="H60" s="0" t="n">
        <f aca="false">IF(AND(Data!$B61="AMATÉŘI",Data!$C61="Ženy"),Data!H61,0)</f>
        <v>0</v>
      </c>
      <c r="I60" s="0" t="n">
        <f aca="false">IF(AND(Data!$B61="AMATÉŘI",Data!$C61="Ženy"),Data!I61,0)</f>
        <v>0</v>
      </c>
      <c r="J60" s="0" t="n">
        <f aca="false">IF(AND(Data!$B61="AMATÉŘI",Data!$C61="Ženy"),Data!J61,0)</f>
        <v>0</v>
      </c>
      <c r="K60" s="0" t="n">
        <f aca="false">IF(AND(Data!$B61="AMATÉŘI",Data!$C61="Ženy"),Data!K61,0)</f>
        <v>0</v>
      </c>
      <c r="L60" s="0" t="n">
        <f aca="false">IF(AND(Data!$B61="AMATÉŘI",Data!$C61="Ženy"),Data!L61,0)</f>
        <v>0</v>
      </c>
    </row>
    <row r="61" customFormat="false" ht="13.8" hidden="false" customHeight="false" outlineLevel="0" collapsed="false">
      <c r="A61" s="0" t="n">
        <f aca="false">B61*1000000000+K61*1000000-L61*1000+ROW(A61)</f>
        <v>61</v>
      </c>
      <c r="B61" s="0" t="n">
        <f aca="false">IF(AND(Data!$B62="AMATÉŘI",Data!$C62="Ženy"),Data!M62,0)</f>
        <v>0</v>
      </c>
      <c r="C61" s="0" t="str">
        <f aca="false">IF(AND(Data!$B62="AMATÉŘI",Data!$C62="Ženy"),Data!A62,"")</f>
        <v/>
      </c>
      <c r="D61" s="0" t="n">
        <f aca="false">IF(AND(Data!$B62="AMATÉŘI",Data!$C62="Ženy"),Data!D62,0)</f>
        <v>0</v>
      </c>
      <c r="E61" s="0" t="n">
        <f aca="false">IF(AND(Data!$B62="AMATÉŘI",Data!$C62="Ženy"),Data!E62,0)</f>
        <v>0</v>
      </c>
      <c r="F61" s="0" t="n">
        <f aca="false">IF(AND(Data!$B62="AMATÉŘI",Data!$C62="Ženy"),Data!F62,0)</f>
        <v>0</v>
      </c>
      <c r="G61" s="0" t="n">
        <f aca="false">IF(AND(Data!$B62="AMATÉŘI",Data!$C62="Ženy"),Data!G62,0)</f>
        <v>0</v>
      </c>
      <c r="H61" s="0" t="n">
        <f aca="false">IF(AND(Data!$B62="AMATÉŘI",Data!$C62="Ženy"),Data!H62,0)</f>
        <v>0</v>
      </c>
      <c r="I61" s="0" t="n">
        <f aca="false">IF(AND(Data!$B62="AMATÉŘI",Data!$C62="Ženy"),Data!I62,0)</f>
        <v>0</v>
      </c>
      <c r="J61" s="0" t="n">
        <f aca="false">IF(AND(Data!$B62="AMATÉŘI",Data!$C62="Ženy"),Data!J62,0)</f>
        <v>0</v>
      </c>
      <c r="K61" s="0" t="n">
        <f aca="false">IF(AND(Data!$B62="AMATÉŘI",Data!$C62="Ženy"),Data!K62,0)</f>
        <v>0</v>
      </c>
      <c r="L61" s="0" t="n">
        <f aca="false">IF(AND(Data!$B62="AMATÉŘI",Data!$C62="Ženy"),Data!L62,0)</f>
        <v>0</v>
      </c>
    </row>
    <row r="62" customFormat="false" ht="13.8" hidden="false" customHeight="false" outlineLevel="0" collapsed="false">
      <c r="A62" s="0" t="n">
        <f aca="false">B62*1000000000+K62*1000000-L62*1000+ROW(A62)</f>
        <v>62</v>
      </c>
      <c r="B62" s="0" t="n">
        <f aca="false">IF(AND(Data!$B63="AMATÉŘI",Data!$C63="Ženy"),Data!M63,0)</f>
        <v>0</v>
      </c>
      <c r="C62" s="0" t="str">
        <f aca="false">IF(AND(Data!$B63="AMATÉŘI",Data!$C63="Ženy"),Data!A63,"")</f>
        <v/>
      </c>
      <c r="D62" s="0" t="n">
        <f aca="false">IF(AND(Data!$B63="AMATÉŘI",Data!$C63="Ženy"),Data!D63,0)</f>
        <v>0</v>
      </c>
      <c r="E62" s="0" t="n">
        <f aca="false">IF(AND(Data!$B63="AMATÉŘI",Data!$C63="Ženy"),Data!E63,0)</f>
        <v>0</v>
      </c>
      <c r="F62" s="0" t="n">
        <f aca="false">IF(AND(Data!$B63="AMATÉŘI",Data!$C63="Ženy"),Data!F63,0)</f>
        <v>0</v>
      </c>
      <c r="G62" s="0" t="n">
        <f aca="false">IF(AND(Data!$B63="AMATÉŘI",Data!$C63="Ženy"),Data!G63,0)</f>
        <v>0</v>
      </c>
      <c r="H62" s="0" t="n">
        <f aca="false">IF(AND(Data!$B63="AMATÉŘI",Data!$C63="Ženy"),Data!H63,0)</f>
        <v>0</v>
      </c>
      <c r="I62" s="0" t="n">
        <f aca="false">IF(AND(Data!$B63="AMATÉŘI",Data!$C63="Ženy"),Data!I63,0)</f>
        <v>0</v>
      </c>
      <c r="J62" s="0" t="n">
        <f aca="false">IF(AND(Data!$B63="AMATÉŘI",Data!$C63="Ženy"),Data!J63,0)</f>
        <v>0</v>
      </c>
      <c r="K62" s="0" t="n">
        <f aca="false">IF(AND(Data!$B63="AMATÉŘI",Data!$C63="Ženy"),Data!K63,0)</f>
        <v>0</v>
      </c>
      <c r="L62" s="0" t="n">
        <f aca="false">IF(AND(Data!$B63="AMATÉŘI",Data!$C63="Ženy"),Data!L63,0)</f>
        <v>0</v>
      </c>
    </row>
    <row r="63" customFormat="false" ht="13.8" hidden="false" customHeight="false" outlineLevel="0" collapsed="false">
      <c r="A63" s="0" t="n">
        <f aca="false">B63*1000000000+K63*1000000-L63*1000+ROW(A63)</f>
        <v>63</v>
      </c>
      <c r="B63" s="0" t="n">
        <f aca="false">IF(AND(Data!$B64="AMATÉŘI",Data!$C64="Ženy"),Data!M64,0)</f>
        <v>0</v>
      </c>
      <c r="C63" s="0" t="str">
        <f aca="false">IF(AND(Data!$B64="AMATÉŘI",Data!$C64="Ženy"),Data!A64,"")</f>
        <v/>
      </c>
      <c r="D63" s="0" t="n">
        <f aca="false">IF(AND(Data!$B64="AMATÉŘI",Data!$C64="Ženy"),Data!D64,0)</f>
        <v>0</v>
      </c>
      <c r="E63" s="0" t="n">
        <f aca="false">IF(AND(Data!$B64="AMATÉŘI",Data!$C64="Ženy"),Data!E64,0)</f>
        <v>0</v>
      </c>
      <c r="F63" s="0" t="n">
        <f aca="false">IF(AND(Data!$B64="AMATÉŘI",Data!$C64="Ženy"),Data!F64,0)</f>
        <v>0</v>
      </c>
      <c r="G63" s="0" t="n">
        <f aca="false">IF(AND(Data!$B64="AMATÉŘI",Data!$C64="Ženy"),Data!G64,0)</f>
        <v>0</v>
      </c>
      <c r="H63" s="0" t="n">
        <f aca="false">IF(AND(Data!$B64="AMATÉŘI",Data!$C64="Ženy"),Data!H64,0)</f>
        <v>0</v>
      </c>
      <c r="I63" s="0" t="n">
        <f aca="false">IF(AND(Data!$B64="AMATÉŘI",Data!$C64="Ženy"),Data!I64,0)</f>
        <v>0</v>
      </c>
      <c r="J63" s="0" t="n">
        <f aca="false">IF(AND(Data!$B64="AMATÉŘI",Data!$C64="Ženy"),Data!J64,0)</f>
        <v>0</v>
      </c>
      <c r="K63" s="0" t="n">
        <f aca="false">IF(AND(Data!$B64="AMATÉŘI",Data!$C64="Ženy"),Data!K64,0)</f>
        <v>0</v>
      </c>
      <c r="L63" s="0" t="n">
        <f aca="false">IF(AND(Data!$B64="AMATÉŘI",Data!$C64="Ženy"),Data!L64,0)</f>
        <v>0</v>
      </c>
    </row>
    <row r="64" customFormat="false" ht="13.8" hidden="false" customHeight="false" outlineLevel="0" collapsed="false">
      <c r="A64" s="0" t="n">
        <f aca="false">B64*1000000000+K64*1000000-L64*1000+ROW(A64)</f>
        <v>64</v>
      </c>
      <c r="B64" s="0" t="n">
        <f aca="false">IF(AND(Data!$B65="AMATÉŘI",Data!$C65="Ženy"),Data!M65,0)</f>
        <v>0</v>
      </c>
      <c r="C64" s="0" t="str">
        <f aca="false">IF(AND(Data!$B65="AMATÉŘI",Data!$C65="Ženy"),Data!A65,"")</f>
        <v/>
      </c>
      <c r="D64" s="0" t="n">
        <f aca="false">IF(AND(Data!$B65="AMATÉŘI",Data!$C65="Ženy"),Data!D65,0)</f>
        <v>0</v>
      </c>
      <c r="E64" s="0" t="n">
        <f aca="false">IF(AND(Data!$B65="AMATÉŘI",Data!$C65="Ženy"),Data!E65,0)</f>
        <v>0</v>
      </c>
      <c r="F64" s="0" t="n">
        <f aca="false">IF(AND(Data!$B65="AMATÉŘI",Data!$C65="Ženy"),Data!F65,0)</f>
        <v>0</v>
      </c>
      <c r="G64" s="0" t="n">
        <f aca="false">IF(AND(Data!$B65="AMATÉŘI",Data!$C65="Ženy"),Data!G65,0)</f>
        <v>0</v>
      </c>
      <c r="H64" s="0" t="n">
        <f aca="false">IF(AND(Data!$B65="AMATÉŘI",Data!$C65="Ženy"),Data!H65,0)</f>
        <v>0</v>
      </c>
      <c r="I64" s="0" t="n">
        <f aca="false">IF(AND(Data!$B65="AMATÉŘI",Data!$C65="Ženy"),Data!I65,0)</f>
        <v>0</v>
      </c>
      <c r="J64" s="0" t="n">
        <f aca="false">IF(AND(Data!$B65="AMATÉŘI",Data!$C65="Ženy"),Data!J65,0)</f>
        <v>0</v>
      </c>
      <c r="K64" s="0" t="n">
        <f aca="false">IF(AND(Data!$B65="AMATÉŘI",Data!$C65="Ženy"),Data!K65,0)</f>
        <v>0</v>
      </c>
      <c r="L64" s="0" t="n">
        <f aca="false">IF(AND(Data!$B65="AMATÉŘI",Data!$C65="Ženy"),Data!L65,0)</f>
        <v>0</v>
      </c>
    </row>
    <row r="65" customFormat="false" ht="13.8" hidden="false" customHeight="false" outlineLevel="0" collapsed="false">
      <c r="A65" s="0" t="n">
        <f aca="false">B65*1000000000+K65*1000000-L65*1000+ROW(A65)</f>
        <v>65</v>
      </c>
      <c r="B65" s="0" t="n">
        <f aca="false">IF(AND(Data!$B66="AMATÉŘI",Data!$C66="Ženy"),Data!M66,0)</f>
        <v>0</v>
      </c>
      <c r="C65" s="0" t="str">
        <f aca="false">IF(AND(Data!$B66="AMATÉŘI",Data!$C66="Ženy"),Data!A66,"")</f>
        <v/>
      </c>
      <c r="D65" s="0" t="n">
        <f aca="false">IF(AND(Data!$B66="AMATÉŘI",Data!$C66="Ženy"),Data!D66,0)</f>
        <v>0</v>
      </c>
      <c r="E65" s="0" t="n">
        <f aca="false">IF(AND(Data!$B66="AMATÉŘI",Data!$C66="Ženy"),Data!E66,0)</f>
        <v>0</v>
      </c>
      <c r="F65" s="0" t="n">
        <f aca="false">IF(AND(Data!$B66="AMATÉŘI",Data!$C66="Ženy"),Data!F66,0)</f>
        <v>0</v>
      </c>
      <c r="G65" s="0" t="n">
        <f aca="false">IF(AND(Data!$B66="AMATÉŘI",Data!$C66="Ženy"),Data!G66,0)</f>
        <v>0</v>
      </c>
      <c r="H65" s="0" t="n">
        <f aca="false">IF(AND(Data!$B66="AMATÉŘI",Data!$C66="Ženy"),Data!H66,0)</f>
        <v>0</v>
      </c>
      <c r="I65" s="0" t="n">
        <f aca="false">IF(AND(Data!$B66="AMATÉŘI",Data!$C66="Ženy"),Data!I66,0)</f>
        <v>0</v>
      </c>
      <c r="J65" s="0" t="n">
        <f aca="false">IF(AND(Data!$B66="AMATÉŘI",Data!$C66="Ženy"),Data!J66,0)</f>
        <v>0</v>
      </c>
      <c r="K65" s="0" t="n">
        <f aca="false">IF(AND(Data!$B66="AMATÉŘI",Data!$C66="Ženy"),Data!K66,0)</f>
        <v>0</v>
      </c>
      <c r="L65" s="0" t="n">
        <f aca="false">IF(AND(Data!$B66="AMATÉŘI",Data!$C66="Ženy"),Data!L66,0)</f>
        <v>0</v>
      </c>
    </row>
    <row r="66" customFormat="false" ht="13.8" hidden="false" customHeight="false" outlineLevel="0" collapsed="false">
      <c r="A66" s="0" t="n">
        <f aca="false">B66*1000000000+K66*1000000-L66*1000+ROW(A66)</f>
        <v>66</v>
      </c>
      <c r="B66" s="0" t="n">
        <f aca="false">IF(AND(Data!$B67="AMATÉŘI",Data!$C67="Ženy"),Data!M67,0)</f>
        <v>0</v>
      </c>
      <c r="C66" s="0" t="str">
        <f aca="false">IF(AND(Data!$B67="AMATÉŘI",Data!$C67="Ženy"),Data!A67,"")</f>
        <v/>
      </c>
      <c r="D66" s="0" t="n">
        <f aca="false">IF(AND(Data!$B67="AMATÉŘI",Data!$C67="Ženy"),Data!D67,0)</f>
        <v>0</v>
      </c>
      <c r="E66" s="0" t="n">
        <f aca="false">IF(AND(Data!$B67="AMATÉŘI",Data!$C67="Ženy"),Data!E67,0)</f>
        <v>0</v>
      </c>
      <c r="F66" s="0" t="n">
        <f aca="false">IF(AND(Data!$B67="AMATÉŘI",Data!$C67="Ženy"),Data!F67,0)</f>
        <v>0</v>
      </c>
      <c r="G66" s="0" t="n">
        <f aca="false">IF(AND(Data!$B67="AMATÉŘI",Data!$C67="Ženy"),Data!G67,0)</f>
        <v>0</v>
      </c>
      <c r="H66" s="0" t="n">
        <f aca="false">IF(AND(Data!$B67="AMATÉŘI",Data!$C67="Ženy"),Data!H67,0)</f>
        <v>0</v>
      </c>
      <c r="I66" s="0" t="n">
        <f aca="false">IF(AND(Data!$B67="AMATÉŘI",Data!$C67="Ženy"),Data!I67,0)</f>
        <v>0</v>
      </c>
      <c r="J66" s="0" t="n">
        <f aca="false">IF(AND(Data!$B67="AMATÉŘI",Data!$C67="Ženy"),Data!J67,0)</f>
        <v>0</v>
      </c>
      <c r="K66" s="0" t="n">
        <f aca="false">IF(AND(Data!$B67="AMATÉŘI",Data!$C67="Ženy"),Data!K67,0)</f>
        <v>0</v>
      </c>
      <c r="L66" s="0" t="n">
        <f aca="false">IF(AND(Data!$B67="AMATÉŘI",Data!$C67="Ženy"),Data!L67,0)</f>
        <v>0</v>
      </c>
    </row>
    <row r="67" customFormat="false" ht="13.8" hidden="false" customHeight="false" outlineLevel="0" collapsed="false">
      <c r="A67" s="0" t="n">
        <f aca="false">B67*1000000000+K67*1000000-L67*1000+ROW(A67)</f>
        <v>67</v>
      </c>
      <c r="B67" s="0" t="n">
        <f aca="false">IF(AND(Data!$B68="AMATÉŘI",Data!$C68="Ženy"),Data!M68,0)</f>
        <v>0</v>
      </c>
      <c r="C67" s="0" t="str">
        <f aca="false">IF(AND(Data!$B68="AMATÉŘI",Data!$C68="Ženy"),Data!A68,"")</f>
        <v/>
      </c>
      <c r="D67" s="0" t="n">
        <f aca="false">IF(AND(Data!$B68="AMATÉŘI",Data!$C68="Ženy"),Data!D68,0)</f>
        <v>0</v>
      </c>
      <c r="E67" s="0" t="n">
        <f aca="false">IF(AND(Data!$B68="AMATÉŘI",Data!$C68="Ženy"),Data!E68,0)</f>
        <v>0</v>
      </c>
      <c r="F67" s="0" t="n">
        <f aca="false">IF(AND(Data!$B68="AMATÉŘI",Data!$C68="Ženy"),Data!F68,0)</f>
        <v>0</v>
      </c>
      <c r="G67" s="0" t="n">
        <f aca="false">IF(AND(Data!$B68="AMATÉŘI",Data!$C68="Ženy"),Data!G68,0)</f>
        <v>0</v>
      </c>
      <c r="H67" s="0" t="n">
        <f aca="false">IF(AND(Data!$B68="AMATÉŘI",Data!$C68="Ženy"),Data!H68,0)</f>
        <v>0</v>
      </c>
      <c r="I67" s="0" t="n">
        <f aca="false">IF(AND(Data!$B68="AMATÉŘI",Data!$C68="Ženy"),Data!I68,0)</f>
        <v>0</v>
      </c>
      <c r="J67" s="0" t="n">
        <f aca="false">IF(AND(Data!$B68="AMATÉŘI",Data!$C68="Ženy"),Data!J68,0)</f>
        <v>0</v>
      </c>
      <c r="K67" s="0" t="n">
        <f aca="false">IF(AND(Data!$B68="AMATÉŘI",Data!$C68="Ženy"),Data!K68,0)</f>
        <v>0</v>
      </c>
      <c r="L67" s="0" t="n">
        <f aca="false">IF(AND(Data!$B68="AMATÉŘI",Data!$C68="Ženy"),Data!L68,0)</f>
        <v>0</v>
      </c>
    </row>
    <row r="68" customFormat="false" ht="13.8" hidden="false" customHeight="false" outlineLevel="0" collapsed="false">
      <c r="A68" s="0" t="n">
        <f aca="false">B68*1000000000+K68*1000000-L68*1000+ROW(A68)</f>
        <v>68</v>
      </c>
      <c r="B68" s="0" t="n">
        <f aca="false">IF(AND(Data!$B69="AMATÉŘI",Data!$C69="Ženy"),Data!M69,0)</f>
        <v>0</v>
      </c>
      <c r="C68" s="0" t="str">
        <f aca="false">IF(AND(Data!$B69="AMATÉŘI",Data!$C69="Ženy"),Data!A69,"")</f>
        <v/>
      </c>
      <c r="D68" s="0" t="n">
        <f aca="false">IF(AND(Data!$B69="AMATÉŘI",Data!$C69="Ženy"),Data!D69,0)</f>
        <v>0</v>
      </c>
      <c r="E68" s="0" t="n">
        <f aca="false">IF(AND(Data!$B69="AMATÉŘI",Data!$C69="Ženy"),Data!E69,0)</f>
        <v>0</v>
      </c>
      <c r="F68" s="0" t="n">
        <f aca="false">IF(AND(Data!$B69="AMATÉŘI",Data!$C69="Ženy"),Data!F69,0)</f>
        <v>0</v>
      </c>
      <c r="G68" s="0" t="n">
        <f aca="false">IF(AND(Data!$B69="AMATÉŘI",Data!$C69="Ženy"),Data!G69,0)</f>
        <v>0</v>
      </c>
      <c r="H68" s="0" t="n">
        <f aca="false">IF(AND(Data!$B69="AMATÉŘI",Data!$C69="Ženy"),Data!H69,0)</f>
        <v>0</v>
      </c>
      <c r="I68" s="0" t="n">
        <f aca="false">IF(AND(Data!$B69="AMATÉŘI",Data!$C69="Ženy"),Data!I69,0)</f>
        <v>0</v>
      </c>
      <c r="J68" s="0" t="n">
        <f aca="false">IF(AND(Data!$B69="AMATÉŘI",Data!$C69="Ženy"),Data!J69,0)</f>
        <v>0</v>
      </c>
      <c r="K68" s="0" t="n">
        <f aca="false">IF(AND(Data!$B69="AMATÉŘI",Data!$C69="Ženy"),Data!K69,0)</f>
        <v>0</v>
      </c>
      <c r="L68" s="0" t="n">
        <f aca="false">IF(AND(Data!$B69="AMATÉŘI",Data!$C69="Ženy"),Data!L69,0)</f>
        <v>0</v>
      </c>
    </row>
    <row r="69" customFormat="false" ht="13.8" hidden="false" customHeight="false" outlineLevel="0" collapsed="false">
      <c r="A69" s="0" t="n">
        <f aca="false">B69*1000000000+K69*1000000-L69*1000+ROW(A69)</f>
        <v>69</v>
      </c>
      <c r="B69" s="0" t="n">
        <f aca="false">IF(AND(Data!$B70="AMATÉŘI",Data!$C70="Ženy"),Data!M70,0)</f>
        <v>0</v>
      </c>
      <c r="C69" s="0" t="str">
        <f aca="false">IF(AND(Data!$B70="AMATÉŘI",Data!$C70="Ženy"),Data!A70,"")</f>
        <v/>
      </c>
      <c r="D69" s="0" t="n">
        <f aca="false">IF(AND(Data!$B70="AMATÉŘI",Data!$C70="Ženy"),Data!D70,0)</f>
        <v>0</v>
      </c>
      <c r="E69" s="0" t="n">
        <f aca="false">IF(AND(Data!$B70="AMATÉŘI",Data!$C70="Ženy"),Data!E70,0)</f>
        <v>0</v>
      </c>
      <c r="F69" s="0" t="n">
        <f aca="false">IF(AND(Data!$B70="AMATÉŘI",Data!$C70="Ženy"),Data!F70,0)</f>
        <v>0</v>
      </c>
      <c r="G69" s="0" t="n">
        <f aca="false">IF(AND(Data!$B70="AMATÉŘI",Data!$C70="Ženy"),Data!G70,0)</f>
        <v>0</v>
      </c>
      <c r="H69" s="0" t="n">
        <f aca="false">IF(AND(Data!$B70="AMATÉŘI",Data!$C70="Ženy"),Data!H70,0)</f>
        <v>0</v>
      </c>
      <c r="I69" s="0" t="n">
        <f aca="false">IF(AND(Data!$B70="AMATÉŘI",Data!$C70="Ženy"),Data!I70,0)</f>
        <v>0</v>
      </c>
      <c r="J69" s="0" t="n">
        <f aca="false">IF(AND(Data!$B70="AMATÉŘI",Data!$C70="Ženy"),Data!J70,0)</f>
        <v>0</v>
      </c>
      <c r="K69" s="0" t="n">
        <f aca="false">IF(AND(Data!$B70="AMATÉŘI",Data!$C70="Ženy"),Data!K70,0)</f>
        <v>0</v>
      </c>
      <c r="L69" s="0" t="n">
        <f aca="false">IF(AND(Data!$B70="AMATÉŘI",Data!$C70="Ženy"),Data!L70,0)</f>
        <v>0</v>
      </c>
    </row>
    <row r="70" customFormat="false" ht="13.8" hidden="false" customHeight="false" outlineLevel="0" collapsed="false">
      <c r="A70" s="0" t="n">
        <f aca="false">B70*1000000000+K70*1000000-L70*1000+ROW(A70)</f>
        <v>70</v>
      </c>
      <c r="B70" s="0" t="n">
        <f aca="false">IF(AND(Data!$B71="AMATÉŘI",Data!$C71="Ženy"),Data!M71,0)</f>
        <v>0</v>
      </c>
      <c r="C70" s="0" t="str">
        <f aca="false">IF(AND(Data!$B71="AMATÉŘI",Data!$C71="Ženy"),Data!A71,"")</f>
        <v/>
      </c>
      <c r="D70" s="0" t="n">
        <f aca="false">IF(AND(Data!$B71="AMATÉŘI",Data!$C71="Ženy"),Data!D71,0)</f>
        <v>0</v>
      </c>
      <c r="E70" s="0" t="n">
        <f aca="false">IF(AND(Data!$B71="AMATÉŘI",Data!$C71="Ženy"),Data!E71,0)</f>
        <v>0</v>
      </c>
      <c r="F70" s="0" t="n">
        <f aca="false">IF(AND(Data!$B71="AMATÉŘI",Data!$C71="Ženy"),Data!F71,0)</f>
        <v>0</v>
      </c>
      <c r="G70" s="0" t="n">
        <f aca="false">IF(AND(Data!$B71="AMATÉŘI",Data!$C71="Ženy"),Data!G71,0)</f>
        <v>0</v>
      </c>
      <c r="H70" s="0" t="n">
        <f aca="false">IF(AND(Data!$B71="AMATÉŘI",Data!$C71="Ženy"),Data!H71,0)</f>
        <v>0</v>
      </c>
      <c r="I70" s="0" t="n">
        <f aca="false">IF(AND(Data!$B71="AMATÉŘI",Data!$C71="Ženy"),Data!I71,0)</f>
        <v>0</v>
      </c>
      <c r="J70" s="0" t="n">
        <f aca="false">IF(AND(Data!$B71="AMATÉŘI",Data!$C71="Ženy"),Data!J71,0)</f>
        <v>0</v>
      </c>
      <c r="K70" s="0" t="n">
        <f aca="false">IF(AND(Data!$B71="AMATÉŘI",Data!$C71="Ženy"),Data!K71,0)</f>
        <v>0</v>
      </c>
      <c r="L70" s="0" t="n">
        <f aca="false">IF(AND(Data!$B71="AMATÉŘI",Data!$C71="Ženy"),Data!L71,0)</f>
        <v>0</v>
      </c>
    </row>
    <row r="71" customFormat="false" ht="13.8" hidden="false" customHeight="false" outlineLevel="0" collapsed="false">
      <c r="A71" s="0" t="n">
        <f aca="false">B71*1000000000+K71*1000000-L71*1000+ROW(A71)</f>
        <v>71</v>
      </c>
      <c r="B71" s="0" t="n">
        <f aca="false">IF(AND(Data!$B72="AMATÉŘI",Data!$C72="Ženy"),Data!M72,0)</f>
        <v>0</v>
      </c>
      <c r="C71" s="0" t="str">
        <f aca="false">IF(AND(Data!$B72="AMATÉŘI",Data!$C72="Ženy"),Data!A72,"")</f>
        <v/>
      </c>
      <c r="D71" s="0" t="n">
        <f aca="false">IF(AND(Data!$B72="AMATÉŘI",Data!$C72="Ženy"),Data!D72,0)</f>
        <v>0</v>
      </c>
      <c r="E71" s="0" t="n">
        <f aca="false">IF(AND(Data!$B72="AMATÉŘI",Data!$C72="Ženy"),Data!E72,0)</f>
        <v>0</v>
      </c>
      <c r="F71" s="0" t="n">
        <f aca="false">IF(AND(Data!$B72="AMATÉŘI",Data!$C72="Ženy"),Data!F72,0)</f>
        <v>0</v>
      </c>
      <c r="G71" s="0" t="n">
        <f aca="false">IF(AND(Data!$B72="AMATÉŘI",Data!$C72="Ženy"),Data!G72,0)</f>
        <v>0</v>
      </c>
      <c r="H71" s="0" t="n">
        <f aca="false">IF(AND(Data!$B72="AMATÉŘI",Data!$C72="Ženy"),Data!H72,0)</f>
        <v>0</v>
      </c>
      <c r="I71" s="0" t="n">
        <f aca="false">IF(AND(Data!$B72="AMATÉŘI",Data!$C72="Ženy"),Data!I72,0)</f>
        <v>0</v>
      </c>
      <c r="J71" s="0" t="n">
        <f aca="false">IF(AND(Data!$B72="AMATÉŘI",Data!$C72="Ženy"),Data!J72,0)</f>
        <v>0</v>
      </c>
      <c r="K71" s="0" t="n">
        <f aca="false">IF(AND(Data!$B72="AMATÉŘI",Data!$C72="Ženy"),Data!K72,0)</f>
        <v>0</v>
      </c>
      <c r="L71" s="0" t="n">
        <f aca="false">IF(AND(Data!$B72="AMATÉŘI",Data!$C72="Ženy"),Data!L72,0)</f>
        <v>0</v>
      </c>
    </row>
    <row r="72" customFormat="false" ht="13.8" hidden="false" customHeight="false" outlineLevel="0" collapsed="false">
      <c r="A72" s="0" t="n">
        <f aca="false">B72*1000000000+K72*1000000-L72*1000+ROW(A72)</f>
        <v>72</v>
      </c>
      <c r="B72" s="0" t="n">
        <f aca="false">IF(AND(Data!$B73="AMATÉŘI",Data!$C73="Ženy"),Data!M73,0)</f>
        <v>0</v>
      </c>
      <c r="C72" s="0" t="str">
        <f aca="false">IF(AND(Data!$B73="AMATÉŘI",Data!$C73="Ženy"),Data!A73,"")</f>
        <v/>
      </c>
      <c r="D72" s="0" t="n">
        <f aca="false">IF(AND(Data!$B73="AMATÉŘI",Data!$C73="Ženy"),Data!D73,0)</f>
        <v>0</v>
      </c>
      <c r="E72" s="0" t="n">
        <f aca="false">IF(AND(Data!$B73="AMATÉŘI",Data!$C73="Ženy"),Data!E73,0)</f>
        <v>0</v>
      </c>
      <c r="F72" s="0" t="n">
        <f aca="false">IF(AND(Data!$B73="AMATÉŘI",Data!$C73="Ženy"),Data!F73,0)</f>
        <v>0</v>
      </c>
      <c r="G72" s="0" t="n">
        <f aca="false">IF(AND(Data!$B73="AMATÉŘI",Data!$C73="Ženy"),Data!G73,0)</f>
        <v>0</v>
      </c>
      <c r="H72" s="0" t="n">
        <f aca="false">IF(AND(Data!$B73="AMATÉŘI",Data!$C73="Ženy"),Data!H73,0)</f>
        <v>0</v>
      </c>
      <c r="I72" s="0" t="n">
        <f aca="false">IF(AND(Data!$B73="AMATÉŘI",Data!$C73="Ženy"),Data!I73,0)</f>
        <v>0</v>
      </c>
      <c r="J72" s="0" t="n">
        <f aca="false">IF(AND(Data!$B73="AMATÉŘI",Data!$C73="Ženy"),Data!J73,0)</f>
        <v>0</v>
      </c>
      <c r="K72" s="0" t="n">
        <f aca="false">IF(AND(Data!$B73="AMATÉŘI",Data!$C73="Ženy"),Data!K73,0)</f>
        <v>0</v>
      </c>
      <c r="L72" s="0" t="n">
        <f aca="false">IF(AND(Data!$B73="AMATÉŘI",Data!$C73="Ženy"),Data!L73,0)</f>
        <v>0</v>
      </c>
    </row>
    <row r="73" customFormat="false" ht="13.8" hidden="false" customHeight="false" outlineLevel="0" collapsed="false">
      <c r="A73" s="0" t="n">
        <f aca="false">B73*1000000000+K73*1000000-L73*1000+ROW(A73)</f>
        <v>73</v>
      </c>
      <c r="B73" s="0" t="n">
        <f aca="false">IF(AND(Data!$B74="AMATÉŘI",Data!$C74="Ženy"),Data!M74,0)</f>
        <v>0</v>
      </c>
      <c r="C73" s="0" t="str">
        <f aca="false">IF(AND(Data!$B74="AMATÉŘI",Data!$C74="Ženy"),Data!A74,"")</f>
        <v/>
      </c>
      <c r="D73" s="0" t="n">
        <f aca="false">IF(AND(Data!$B74="AMATÉŘI",Data!$C74="Ženy"),Data!D74,0)</f>
        <v>0</v>
      </c>
      <c r="E73" s="0" t="n">
        <f aca="false">IF(AND(Data!$B74="AMATÉŘI",Data!$C74="Ženy"),Data!E74,0)</f>
        <v>0</v>
      </c>
      <c r="F73" s="0" t="n">
        <f aca="false">IF(AND(Data!$B74="AMATÉŘI",Data!$C74="Ženy"),Data!F74,0)</f>
        <v>0</v>
      </c>
      <c r="G73" s="0" t="n">
        <f aca="false">IF(AND(Data!$B74="AMATÉŘI",Data!$C74="Ženy"),Data!G74,0)</f>
        <v>0</v>
      </c>
      <c r="H73" s="0" t="n">
        <f aca="false">IF(AND(Data!$B74="AMATÉŘI",Data!$C74="Ženy"),Data!H74,0)</f>
        <v>0</v>
      </c>
      <c r="I73" s="0" t="n">
        <f aca="false">IF(AND(Data!$B74="AMATÉŘI",Data!$C74="Ženy"),Data!I74,0)</f>
        <v>0</v>
      </c>
      <c r="J73" s="0" t="n">
        <f aca="false">IF(AND(Data!$B74="AMATÉŘI",Data!$C74="Ženy"),Data!J74,0)</f>
        <v>0</v>
      </c>
      <c r="K73" s="0" t="n">
        <f aca="false">IF(AND(Data!$B74="AMATÉŘI",Data!$C74="Ženy"),Data!K74,0)</f>
        <v>0</v>
      </c>
      <c r="L73" s="0" t="n">
        <f aca="false">IF(AND(Data!$B74="AMATÉŘI",Data!$C74="Ženy"),Data!L74,0)</f>
        <v>0</v>
      </c>
    </row>
    <row r="74" customFormat="false" ht="13.8" hidden="false" customHeight="false" outlineLevel="0" collapsed="false">
      <c r="A74" s="0" t="n">
        <f aca="false">B74*1000000000+K74*1000000-L74*1000+ROW(A74)</f>
        <v>74</v>
      </c>
      <c r="B74" s="0" t="n">
        <f aca="false">IF(AND(Data!$B75="AMATÉŘI",Data!$C75="Ženy"),Data!M75,0)</f>
        <v>0</v>
      </c>
      <c r="C74" s="0" t="str">
        <f aca="false">IF(AND(Data!$B75="AMATÉŘI",Data!$C75="Ženy"),Data!A75,"")</f>
        <v/>
      </c>
      <c r="D74" s="0" t="n">
        <f aca="false">IF(AND(Data!$B75="AMATÉŘI",Data!$C75="Ženy"),Data!D75,0)</f>
        <v>0</v>
      </c>
      <c r="E74" s="0" t="n">
        <f aca="false">IF(AND(Data!$B75="AMATÉŘI",Data!$C75="Ženy"),Data!E75,0)</f>
        <v>0</v>
      </c>
      <c r="F74" s="0" t="n">
        <f aca="false">IF(AND(Data!$B75="AMATÉŘI",Data!$C75="Ženy"),Data!F75,0)</f>
        <v>0</v>
      </c>
      <c r="G74" s="0" t="n">
        <f aca="false">IF(AND(Data!$B75="AMATÉŘI",Data!$C75="Ženy"),Data!G75,0)</f>
        <v>0</v>
      </c>
      <c r="H74" s="0" t="n">
        <f aca="false">IF(AND(Data!$B75="AMATÉŘI",Data!$C75="Ženy"),Data!H75,0)</f>
        <v>0</v>
      </c>
      <c r="I74" s="0" t="n">
        <f aca="false">IF(AND(Data!$B75="AMATÉŘI",Data!$C75="Ženy"),Data!I75,0)</f>
        <v>0</v>
      </c>
      <c r="J74" s="0" t="n">
        <f aca="false">IF(AND(Data!$B75="AMATÉŘI",Data!$C75="Ženy"),Data!J75,0)</f>
        <v>0</v>
      </c>
      <c r="K74" s="0" t="n">
        <f aca="false">IF(AND(Data!$B75="AMATÉŘI",Data!$C75="Ženy"),Data!K75,0)</f>
        <v>0</v>
      </c>
      <c r="L74" s="0" t="n">
        <f aca="false">IF(AND(Data!$B75="AMATÉŘI",Data!$C75="Ženy"),Data!L75,0)</f>
        <v>0</v>
      </c>
    </row>
    <row r="75" customFormat="false" ht="13.8" hidden="false" customHeight="false" outlineLevel="0" collapsed="false">
      <c r="A75" s="0" t="n">
        <f aca="false">B75*1000000000+K75*1000000-L75*1000+ROW(A75)</f>
        <v>75</v>
      </c>
      <c r="B75" s="0" t="n">
        <f aca="false">IF(AND(Data!$B76="AMATÉŘI",Data!$C76="Ženy"),Data!M76,0)</f>
        <v>0</v>
      </c>
      <c r="C75" s="0" t="str">
        <f aca="false">IF(AND(Data!$B76="AMATÉŘI",Data!$C76="Ženy"),Data!A76,"")</f>
        <v/>
      </c>
      <c r="D75" s="0" t="n">
        <f aca="false">IF(AND(Data!$B76="AMATÉŘI",Data!$C76="Ženy"),Data!D76,0)</f>
        <v>0</v>
      </c>
      <c r="E75" s="0" t="n">
        <f aca="false">IF(AND(Data!$B76="AMATÉŘI",Data!$C76="Ženy"),Data!E76,0)</f>
        <v>0</v>
      </c>
      <c r="F75" s="0" t="n">
        <f aca="false">IF(AND(Data!$B76="AMATÉŘI",Data!$C76="Ženy"),Data!F76,0)</f>
        <v>0</v>
      </c>
      <c r="G75" s="0" t="n">
        <f aca="false">IF(AND(Data!$B76="AMATÉŘI",Data!$C76="Ženy"),Data!G76,0)</f>
        <v>0</v>
      </c>
      <c r="H75" s="0" t="n">
        <f aca="false">IF(AND(Data!$B76="AMATÉŘI",Data!$C76="Ženy"),Data!H76,0)</f>
        <v>0</v>
      </c>
      <c r="I75" s="0" t="n">
        <f aca="false">IF(AND(Data!$B76="AMATÉŘI",Data!$C76="Ženy"),Data!I76,0)</f>
        <v>0</v>
      </c>
      <c r="J75" s="0" t="n">
        <f aca="false">IF(AND(Data!$B76="AMATÉŘI",Data!$C76="Ženy"),Data!J76,0)</f>
        <v>0</v>
      </c>
      <c r="K75" s="0" t="n">
        <f aca="false">IF(AND(Data!$B76="AMATÉŘI",Data!$C76="Ženy"),Data!K76,0)</f>
        <v>0</v>
      </c>
      <c r="L75" s="0" t="n">
        <f aca="false">IF(AND(Data!$B76="AMATÉŘI",Data!$C76="Ženy"),Data!L76,0)</f>
        <v>0</v>
      </c>
    </row>
    <row r="76" customFormat="false" ht="13.8" hidden="false" customHeight="false" outlineLevel="0" collapsed="false">
      <c r="A76" s="0" t="n">
        <f aca="false">B76*1000000000+K76*1000000-L76*1000+ROW(A76)</f>
        <v>76</v>
      </c>
      <c r="B76" s="0" t="n">
        <f aca="false">IF(AND(Data!$B77="AMATÉŘI",Data!$C77="Ženy"),Data!M77,0)</f>
        <v>0</v>
      </c>
      <c r="C76" s="0" t="str">
        <f aca="false">IF(AND(Data!$B77="AMATÉŘI",Data!$C77="Ženy"),Data!A77,"")</f>
        <v/>
      </c>
      <c r="D76" s="0" t="n">
        <f aca="false">IF(AND(Data!$B77="AMATÉŘI",Data!$C77="Ženy"),Data!D77,0)</f>
        <v>0</v>
      </c>
      <c r="E76" s="0" t="n">
        <f aca="false">IF(AND(Data!$B77="AMATÉŘI",Data!$C77="Ženy"),Data!E77,0)</f>
        <v>0</v>
      </c>
      <c r="F76" s="0" t="n">
        <f aca="false">IF(AND(Data!$B77="AMATÉŘI",Data!$C77="Ženy"),Data!F77,0)</f>
        <v>0</v>
      </c>
      <c r="G76" s="0" t="n">
        <f aca="false">IF(AND(Data!$B77="AMATÉŘI",Data!$C77="Ženy"),Data!G77,0)</f>
        <v>0</v>
      </c>
      <c r="H76" s="0" t="n">
        <f aca="false">IF(AND(Data!$B77="AMATÉŘI",Data!$C77="Ženy"),Data!H77,0)</f>
        <v>0</v>
      </c>
      <c r="I76" s="0" t="n">
        <f aca="false">IF(AND(Data!$B77="AMATÉŘI",Data!$C77="Ženy"),Data!I77,0)</f>
        <v>0</v>
      </c>
      <c r="J76" s="0" t="n">
        <f aca="false">IF(AND(Data!$B77="AMATÉŘI",Data!$C77="Ženy"),Data!J77,0)</f>
        <v>0</v>
      </c>
      <c r="K76" s="0" t="n">
        <f aca="false">IF(AND(Data!$B77="AMATÉŘI",Data!$C77="Ženy"),Data!K77,0)</f>
        <v>0</v>
      </c>
      <c r="L76" s="0" t="n">
        <f aca="false">IF(AND(Data!$B77="AMATÉŘI",Data!$C77="Ženy"),Data!L77,0)</f>
        <v>0</v>
      </c>
    </row>
    <row r="77" customFormat="false" ht="13.8" hidden="false" customHeight="false" outlineLevel="0" collapsed="false">
      <c r="A77" s="0" t="n">
        <f aca="false">B77*1000000000+K77*1000000-L77*1000+ROW(A77)</f>
        <v>77</v>
      </c>
      <c r="B77" s="0" t="n">
        <f aca="false">IF(AND(Data!$B78="AMATÉŘI",Data!$C78="Ženy"),Data!M78,0)</f>
        <v>0</v>
      </c>
      <c r="C77" s="0" t="str">
        <f aca="false">IF(AND(Data!$B78="AMATÉŘI",Data!$C78="Ženy"),Data!A78,"")</f>
        <v/>
      </c>
      <c r="D77" s="0" t="n">
        <f aca="false">IF(AND(Data!$B78="AMATÉŘI",Data!$C78="Ženy"),Data!D78,0)</f>
        <v>0</v>
      </c>
      <c r="E77" s="0" t="n">
        <f aca="false">IF(AND(Data!$B78="AMATÉŘI",Data!$C78="Ženy"),Data!E78,0)</f>
        <v>0</v>
      </c>
      <c r="F77" s="0" t="n">
        <f aca="false">IF(AND(Data!$B78="AMATÉŘI",Data!$C78="Ženy"),Data!F78,0)</f>
        <v>0</v>
      </c>
      <c r="G77" s="0" t="n">
        <f aca="false">IF(AND(Data!$B78="AMATÉŘI",Data!$C78="Ženy"),Data!G78,0)</f>
        <v>0</v>
      </c>
      <c r="H77" s="0" t="n">
        <f aca="false">IF(AND(Data!$B78="AMATÉŘI",Data!$C78="Ženy"),Data!H78,0)</f>
        <v>0</v>
      </c>
      <c r="I77" s="0" t="n">
        <f aca="false">IF(AND(Data!$B78="AMATÉŘI",Data!$C78="Ženy"),Data!I78,0)</f>
        <v>0</v>
      </c>
      <c r="J77" s="0" t="n">
        <f aca="false">IF(AND(Data!$B78="AMATÉŘI",Data!$C78="Ženy"),Data!J78,0)</f>
        <v>0</v>
      </c>
      <c r="K77" s="0" t="n">
        <f aca="false">IF(AND(Data!$B78="AMATÉŘI",Data!$C78="Ženy"),Data!K78,0)</f>
        <v>0</v>
      </c>
      <c r="L77" s="0" t="n">
        <f aca="false">IF(AND(Data!$B78="AMATÉŘI",Data!$C78="Ženy"),Data!L78,0)</f>
        <v>0</v>
      </c>
    </row>
    <row r="78" customFormat="false" ht="13.8" hidden="false" customHeight="false" outlineLevel="0" collapsed="false">
      <c r="A78" s="0" t="n">
        <f aca="false">B78*1000000000+K78*1000000-L78*1000+ROW(A78)</f>
        <v>78</v>
      </c>
      <c r="B78" s="0" t="n">
        <f aca="false">IF(AND(Data!$B79="AMATÉŘI",Data!$C79="Ženy"),Data!M79,0)</f>
        <v>0</v>
      </c>
      <c r="C78" s="0" t="str">
        <f aca="false">IF(AND(Data!$B79="AMATÉŘI",Data!$C79="Ženy"),Data!A79,"")</f>
        <v/>
      </c>
      <c r="D78" s="0" t="n">
        <f aca="false">IF(AND(Data!$B79="AMATÉŘI",Data!$C79="Ženy"),Data!D79,0)</f>
        <v>0</v>
      </c>
      <c r="E78" s="0" t="n">
        <f aca="false">IF(AND(Data!$B79="AMATÉŘI",Data!$C79="Ženy"),Data!E79,0)</f>
        <v>0</v>
      </c>
      <c r="F78" s="0" t="n">
        <f aca="false">IF(AND(Data!$B79="AMATÉŘI",Data!$C79="Ženy"),Data!F79,0)</f>
        <v>0</v>
      </c>
      <c r="G78" s="0" t="n">
        <f aca="false">IF(AND(Data!$B79="AMATÉŘI",Data!$C79="Ženy"),Data!G79,0)</f>
        <v>0</v>
      </c>
      <c r="H78" s="0" t="n">
        <f aca="false">IF(AND(Data!$B79="AMATÉŘI",Data!$C79="Ženy"),Data!H79,0)</f>
        <v>0</v>
      </c>
      <c r="I78" s="0" t="n">
        <f aca="false">IF(AND(Data!$B79="AMATÉŘI",Data!$C79="Ženy"),Data!I79,0)</f>
        <v>0</v>
      </c>
      <c r="J78" s="0" t="n">
        <f aca="false">IF(AND(Data!$B79="AMATÉŘI",Data!$C79="Ženy"),Data!J79,0)</f>
        <v>0</v>
      </c>
      <c r="K78" s="0" t="n">
        <f aca="false">IF(AND(Data!$B79="AMATÉŘI",Data!$C79="Ženy"),Data!K79,0)</f>
        <v>0</v>
      </c>
      <c r="L78" s="0" t="n">
        <f aca="false">IF(AND(Data!$B79="AMATÉŘI",Data!$C79="Ženy"),Data!L79,0)</f>
        <v>0</v>
      </c>
    </row>
    <row r="79" customFormat="false" ht="13.8" hidden="false" customHeight="false" outlineLevel="0" collapsed="false">
      <c r="A79" s="0" t="n">
        <f aca="false">B79*1000000000+K79*1000000-L79*1000+ROW(A79)</f>
        <v>79</v>
      </c>
      <c r="B79" s="0" t="n">
        <f aca="false">IF(AND(Data!$B80="AMATÉŘI",Data!$C80="Ženy"),Data!M80,0)</f>
        <v>0</v>
      </c>
      <c r="C79" s="0" t="str">
        <f aca="false">IF(AND(Data!$B80="AMATÉŘI",Data!$C80="Ženy"),Data!A80,"")</f>
        <v/>
      </c>
      <c r="D79" s="0" t="n">
        <f aca="false">IF(AND(Data!$B80="AMATÉŘI",Data!$C80="Ženy"),Data!D80,0)</f>
        <v>0</v>
      </c>
      <c r="E79" s="0" t="n">
        <f aca="false">IF(AND(Data!$B80="AMATÉŘI",Data!$C80="Ženy"),Data!E80,0)</f>
        <v>0</v>
      </c>
      <c r="F79" s="0" t="n">
        <f aca="false">IF(AND(Data!$B80="AMATÉŘI",Data!$C80="Ženy"),Data!F80,0)</f>
        <v>0</v>
      </c>
      <c r="G79" s="0" t="n">
        <f aca="false">IF(AND(Data!$B80="AMATÉŘI",Data!$C80="Ženy"),Data!G80,0)</f>
        <v>0</v>
      </c>
      <c r="H79" s="0" t="n">
        <f aca="false">IF(AND(Data!$B80="AMATÉŘI",Data!$C80="Ženy"),Data!H80,0)</f>
        <v>0</v>
      </c>
      <c r="I79" s="0" t="n">
        <f aca="false">IF(AND(Data!$B80="AMATÉŘI",Data!$C80="Ženy"),Data!I80,0)</f>
        <v>0</v>
      </c>
      <c r="J79" s="0" t="n">
        <f aca="false">IF(AND(Data!$B80="AMATÉŘI",Data!$C80="Ženy"),Data!J80,0)</f>
        <v>0</v>
      </c>
      <c r="K79" s="0" t="n">
        <f aca="false">IF(AND(Data!$B80="AMATÉŘI",Data!$C80="Ženy"),Data!K80,0)</f>
        <v>0</v>
      </c>
      <c r="L79" s="0" t="n">
        <f aca="false">IF(AND(Data!$B80="AMATÉŘI",Data!$C80="Ženy"),Data!L80,0)</f>
        <v>0</v>
      </c>
    </row>
    <row r="80" customFormat="false" ht="13.8" hidden="false" customHeight="false" outlineLevel="0" collapsed="false">
      <c r="A80" s="0" t="n">
        <f aca="false">B80*1000000000+K80*1000000-L80*1000+ROW(A80)</f>
        <v>80</v>
      </c>
      <c r="B80" s="0" t="n">
        <f aca="false">IF(AND(Data!$B81="AMATÉŘI",Data!$C81="Ženy"),Data!M81,0)</f>
        <v>0</v>
      </c>
      <c r="C80" s="0" t="str">
        <f aca="false">IF(AND(Data!$B81="AMATÉŘI",Data!$C81="Ženy"),Data!A81,"")</f>
        <v/>
      </c>
      <c r="D80" s="0" t="n">
        <f aca="false">IF(AND(Data!$B81="AMATÉŘI",Data!$C81="Ženy"),Data!D81,0)</f>
        <v>0</v>
      </c>
      <c r="E80" s="0" t="n">
        <f aca="false">IF(AND(Data!$B81="AMATÉŘI",Data!$C81="Ženy"),Data!E81,0)</f>
        <v>0</v>
      </c>
      <c r="F80" s="0" t="n">
        <f aca="false">IF(AND(Data!$B81="AMATÉŘI",Data!$C81="Ženy"),Data!F81,0)</f>
        <v>0</v>
      </c>
      <c r="G80" s="0" t="n">
        <f aca="false">IF(AND(Data!$B81="AMATÉŘI",Data!$C81="Ženy"),Data!G81,0)</f>
        <v>0</v>
      </c>
      <c r="H80" s="0" t="n">
        <f aca="false">IF(AND(Data!$B81="AMATÉŘI",Data!$C81="Ženy"),Data!H81,0)</f>
        <v>0</v>
      </c>
      <c r="I80" s="0" t="n">
        <f aca="false">IF(AND(Data!$B81="AMATÉŘI",Data!$C81="Ženy"),Data!I81,0)</f>
        <v>0</v>
      </c>
      <c r="J80" s="0" t="n">
        <f aca="false">IF(AND(Data!$B81="AMATÉŘI",Data!$C81="Ženy"),Data!J81,0)</f>
        <v>0</v>
      </c>
      <c r="K80" s="0" t="n">
        <f aca="false">IF(AND(Data!$B81="AMATÉŘI",Data!$C81="Ženy"),Data!K81,0)</f>
        <v>0</v>
      </c>
      <c r="L80" s="0" t="n">
        <f aca="false">IF(AND(Data!$B81="AMATÉŘI",Data!$C81="Ženy"),Data!L81,0)</f>
        <v>0</v>
      </c>
    </row>
    <row r="81" customFormat="false" ht="13.8" hidden="false" customHeight="false" outlineLevel="0" collapsed="false">
      <c r="A81" s="0" t="n">
        <f aca="false">B81*1000000000+K81*1000000-L81*1000+ROW(A81)</f>
        <v>81</v>
      </c>
      <c r="B81" s="0" t="n">
        <f aca="false">IF(AND(Data!$B82="AMATÉŘI",Data!$C82="Ženy"),Data!M82,0)</f>
        <v>0</v>
      </c>
      <c r="C81" s="0" t="str">
        <f aca="false">IF(AND(Data!$B82="AMATÉŘI",Data!$C82="Ženy"),Data!A82,"")</f>
        <v/>
      </c>
      <c r="D81" s="0" t="n">
        <f aca="false">IF(AND(Data!$B82="AMATÉŘI",Data!$C82="Ženy"),Data!D82,0)</f>
        <v>0</v>
      </c>
      <c r="E81" s="0" t="n">
        <f aca="false">IF(AND(Data!$B82="AMATÉŘI",Data!$C82="Ženy"),Data!E82,0)</f>
        <v>0</v>
      </c>
      <c r="F81" s="0" t="n">
        <f aca="false">IF(AND(Data!$B82="AMATÉŘI",Data!$C82="Ženy"),Data!F82,0)</f>
        <v>0</v>
      </c>
      <c r="G81" s="0" t="n">
        <f aca="false">IF(AND(Data!$B82="AMATÉŘI",Data!$C82="Ženy"),Data!G82,0)</f>
        <v>0</v>
      </c>
      <c r="H81" s="0" t="n">
        <f aca="false">IF(AND(Data!$B82="AMATÉŘI",Data!$C82="Ženy"),Data!H82,0)</f>
        <v>0</v>
      </c>
      <c r="I81" s="0" t="n">
        <f aca="false">IF(AND(Data!$B82="AMATÉŘI",Data!$C82="Ženy"),Data!I82,0)</f>
        <v>0</v>
      </c>
      <c r="J81" s="0" t="n">
        <f aca="false">IF(AND(Data!$B82="AMATÉŘI",Data!$C82="Ženy"),Data!J82,0)</f>
        <v>0</v>
      </c>
      <c r="K81" s="0" t="n">
        <f aca="false">IF(AND(Data!$B82="AMATÉŘI",Data!$C82="Ženy"),Data!K82,0)</f>
        <v>0</v>
      </c>
      <c r="L81" s="0" t="n">
        <f aca="false">IF(AND(Data!$B82="AMATÉŘI",Data!$C82="Ženy"),Data!L82,0)</f>
        <v>0</v>
      </c>
    </row>
    <row r="82" customFormat="false" ht="13.8" hidden="false" customHeight="false" outlineLevel="0" collapsed="false">
      <c r="A82" s="0" t="n">
        <f aca="false">B82*1000000000+K82*1000000-L82*1000+ROW(A82)</f>
        <v>82</v>
      </c>
      <c r="B82" s="0" t="n">
        <f aca="false">IF(AND(Data!$B83="AMATÉŘI",Data!$C83="Ženy"),Data!M83,0)</f>
        <v>0</v>
      </c>
      <c r="C82" s="0" t="str">
        <f aca="false">IF(AND(Data!$B83="AMATÉŘI",Data!$C83="Ženy"),Data!A83,"")</f>
        <v/>
      </c>
      <c r="D82" s="0" t="n">
        <f aca="false">IF(AND(Data!$B83="AMATÉŘI",Data!$C83="Ženy"),Data!D83,0)</f>
        <v>0</v>
      </c>
      <c r="E82" s="0" t="n">
        <f aca="false">IF(AND(Data!$B83="AMATÉŘI",Data!$C83="Ženy"),Data!E83,0)</f>
        <v>0</v>
      </c>
      <c r="F82" s="0" t="n">
        <f aca="false">IF(AND(Data!$B83="AMATÉŘI",Data!$C83="Ženy"),Data!F83,0)</f>
        <v>0</v>
      </c>
      <c r="G82" s="0" t="n">
        <f aca="false">IF(AND(Data!$B83="AMATÉŘI",Data!$C83="Ženy"),Data!G83,0)</f>
        <v>0</v>
      </c>
      <c r="H82" s="0" t="n">
        <f aca="false">IF(AND(Data!$B83="AMATÉŘI",Data!$C83="Ženy"),Data!H83,0)</f>
        <v>0</v>
      </c>
      <c r="I82" s="0" t="n">
        <f aca="false">IF(AND(Data!$B83="AMATÉŘI",Data!$C83="Ženy"),Data!I83,0)</f>
        <v>0</v>
      </c>
      <c r="J82" s="0" t="n">
        <f aca="false">IF(AND(Data!$B83="AMATÉŘI",Data!$C83="Ženy"),Data!J83,0)</f>
        <v>0</v>
      </c>
      <c r="K82" s="0" t="n">
        <f aca="false">IF(AND(Data!$B83="AMATÉŘI",Data!$C83="Ženy"),Data!K83,0)</f>
        <v>0</v>
      </c>
      <c r="L82" s="0" t="n">
        <f aca="false">IF(AND(Data!$B83="AMATÉŘI",Data!$C83="Ženy"),Data!L83,0)</f>
        <v>0</v>
      </c>
    </row>
    <row r="83" customFormat="false" ht="13.8" hidden="false" customHeight="false" outlineLevel="0" collapsed="false">
      <c r="A83" s="0" t="n">
        <f aca="false">B83*1000000000+K83*1000000-L83*1000+ROW(A83)</f>
        <v>83</v>
      </c>
      <c r="B83" s="0" t="n">
        <f aca="false">IF(AND(Data!$B84="AMATÉŘI",Data!$C84="Ženy"),Data!M84,0)</f>
        <v>0</v>
      </c>
      <c r="C83" s="0" t="str">
        <f aca="false">IF(AND(Data!$B84="AMATÉŘI",Data!$C84="Ženy"),Data!A84,"")</f>
        <v/>
      </c>
      <c r="D83" s="0" t="n">
        <f aca="false">IF(AND(Data!$B84="AMATÉŘI",Data!$C84="Ženy"),Data!D84,0)</f>
        <v>0</v>
      </c>
      <c r="E83" s="0" t="n">
        <f aca="false">IF(AND(Data!$B84="AMATÉŘI",Data!$C84="Ženy"),Data!E84,0)</f>
        <v>0</v>
      </c>
      <c r="F83" s="0" t="n">
        <f aca="false">IF(AND(Data!$B84="AMATÉŘI",Data!$C84="Ženy"),Data!F84,0)</f>
        <v>0</v>
      </c>
      <c r="G83" s="0" t="n">
        <f aca="false">IF(AND(Data!$B84="AMATÉŘI",Data!$C84="Ženy"),Data!G84,0)</f>
        <v>0</v>
      </c>
      <c r="H83" s="0" t="n">
        <f aca="false">IF(AND(Data!$B84="AMATÉŘI",Data!$C84="Ženy"),Data!H84,0)</f>
        <v>0</v>
      </c>
      <c r="I83" s="0" t="n">
        <f aca="false">IF(AND(Data!$B84="AMATÉŘI",Data!$C84="Ženy"),Data!I84,0)</f>
        <v>0</v>
      </c>
      <c r="J83" s="0" t="n">
        <f aca="false">IF(AND(Data!$B84="AMATÉŘI",Data!$C84="Ženy"),Data!J84,0)</f>
        <v>0</v>
      </c>
      <c r="K83" s="0" t="n">
        <f aca="false">IF(AND(Data!$B84="AMATÉŘI",Data!$C84="Ženy"),Data!K84,0)</f>
        <v>0</v>
      </c>
      <c r="L83" s="0" t="n">
        <f aca="false">IF(AND(Data!$B84="AMATÉŘI",Data!$C84="Ženy"),Data!L84,0)</f>
        <v>0</v>
      </c>
    </row>
    <row r="84" customFormat="false" ht="13.8" hidden="false" customHeight="false" outlineLevel="0" collapsed="false">
      <c r="A84" s="0" t="n">
        <f aca="false">B84*1000000000+K84*1000000-L84*1000+ROW(A84)</f>
        <v>84</v>
      </c>
      <c r="B84" s="0" t="n">
        <f aca="false">IF(AND(Data!$B85="AMATÉŘI",Data!$C85="Ženy"),Data!M85,0)</f>
        <v>0</v>
      </c>
      <c r="C84" s="0" t="str">
        <f aca="false">IF(AND(Data!$B85="AMATÉŘI",Data!$C85="Ženy"),Data!A85,"")</f>
        <v/>
      </c>
      <c r="D84" s="0" t="n">
        <f aca="false">IF(AND(Data!$B85="AMATÉŘI",Data!$C85="Ženy"),Data!D85,0)</f>
        <v>0</v>
      </c>
      <c r="E84" s="0" t="n">
        <f aca="false">IF(AND(Data!$B85="AMATÉŘI",Data!$C85="Ženy"),Data!E85,0)</f>
        <v>0</v>
      </c>
      <c r="F84" s="0" t="n">
        <f aca="false">IF(AND(Data!$B85="AMATÉŘI",Data!$C85="Ženy"),Data!F85,0)</f>
        <v>0</v>
      </c>
      <c r="G84" s="0" t="n">
        <f aca="false">IF(AND(Data!$B85="AMATÉŘI",Data!$C85="Ženy"),Data!G85,0)</f>
        <v>0</v>
      </c>
      <c r="H84" s="0" t="n">
        <f aca="false">IF(AND(Data!$B85="AMATÉŘI",Data!$C85="Ženy"),Data!H85,0)</f>
        <v>0</v>
      </c>
      <c r="I84" s="0" t="n">
        <f aca="false">IF(AND(Data!$B85="AMATÉŘI",Data!$C85="Ženy"),Data!I85,0)</f>
        <v>0</v>
      </c>
      <c r="J84" s="0" t="n">
        <f aca="false">IF(AND(Data!$B85="AMATÉŘI",Data!$C85="Ženy"),Data!J85,0)</f>
        <v>0</v>
      </c>
      <c r="K84" s="0" t="n">
        <f aca="false">IF(AND(Data!$B85="AMATÉŘI",Data!$C85="Ženy"),Data!K85,0)</f>
        <v>0</v>
      </c>
      <c r="L84" s="0" t="n">
        <f aca="false">IF(AND(Data!$B85="AMATÉŘI",Data!$C85="Ženy"),Data!L85,0)</f>
        <v>0</v>
      </c>
    </row>
    <row r="85" customFormat="false" ht="13.8" hidden="false" customHeight="false" outlineLevel="0" collapsed="false">
      <c r="A85" s="0" t="n">
        <f aca="false">B85*1000000000+K85*1000000-L85*1000+ROW(A85)</f>
        <v>85</v>
      </c>
      <c r="B85" s="0" t="n">
        <f aca="false">IF(AND(Data!$B86="AMATÉŘI",Data!$C86="Ženy"),Data!M86,0)</f>
        <v>0</v>
      </c>
      <c r="C85" s="0" t="str">
        <f aca="false">IF(AND(Data!$B86="AMATÉŘI",Data!$C86="Ženy"),Data!A86,"")</f>
        <v/>
      </c>
      <c r="D85" s="0" t="n">
        <f aca="false">IF(AND(Data!$B86="AMATÉŘI",Data!$C86="Ženy"),Data!D86,0)</f>
        <v>0</v>
      </c>
      <c r="E85" s="0" t="n">
        <f aca="false">IF(AND(Data!$B86="AMATÉŘI",Data!$C86="Ženy"),Data!E86,0)</f>
        <v>0</v>
      </c>
      <c r="F85" s="0" t="n">
        <f aca="false">IF(AND(Data!$B86="AMATÉŘI",Data!$C86="Ženy"),Data!F86,0)</f>
        <v>0</v>
      </c>
      <c r="G85" s="0" t="n">
        <f aca="false">IF(AND(Data!$B86="AMATÉŘI",Data!$C86="Ženy"),Data!G86,0)</f>
        <v>0</v>
      </c>
      <c r="H85" s="0" t="n">
        <f aca="false">IF(AND(Data!$B86="AMATÉŘI",Data!$C86="Ženy"),Data!H86,0)</f>
        <v>0</v>
      </c>
      <c r="I85" s="0" t="n">
        <f aca="false">IF(AND(Data!$B86="AMATÉŘI",Data!$C86="Ženy"),Data!I86,0)</f>
        <v>0</v>
      </c>
      <c r="J85" s="0" t="n">
        <f aca="false">IF(AND(Data!$B86="AMATÉŘI",Data!$C86="Ženy"),Data!J86,0)</f>
        <v>0</v>
      </c>
      <c r="K85" s="0" t="n">
        <f aca="false">IF(AND(Data!$B86="AMATÉŘI",Data!$C86="Ženy"),Data!K86,0)</f>
        <v>0</v>
      </c>
      <c r="L85" s="0" t="n">
        <f aca="false">IF(AND(Data!$B86="AMATÉŘI",Data!$C86="Ženy"),Data!L86,0)</f>
        <v>0</v>
      </c>
    </row>
    <row r="86" customFormat="false" ht="13.8" hidden="false" customHeight="false" outlineLevel="0" collapsed="false">
      <c r="A86" s="0" t="n">
        <f aca="false">B86*1000000000+K86*1000000-L86*1000+ROW(A86)</f>
        <v>86</v>
      </c>
      <c r="B86" s="0" t="n">
        <f aca="false">IF(AND(Data!$B87="AMATÉŘI",Data!$C87="Ženy"),Data!M87,0)</f>
        <v>0</v>
      </c>
      <c r="C86" s="0" t="str">
        <f aca="false">IF(AND(Data!$B87="AMATÉŘI",Data!$C87="Ženy"),Data!A87,"")</f>
        <v/>
      </c>
      <c r="D86" s="0" t="n">
        <f aca="false">IF(AND(Data!$B87="AMATÉŘI",Data!$C87="Ženy"),Data!D87,0)</f>
        <v>0</v>
      </c>
      <c r="E86" s="0" t="n">
        <f aca="false">IF(AND(Data!$B87="AMATÉŘI",Data!$C87="Ženy"),Data!E87,0)</f>
        <v>0</v>
      </c>
      <c r="F86" s="0" t="n">
        <f aca="false">IF(AND(Data!$B87="AMATÉŘI",Data!$C87="Ženy"),Data!F87,0)</f>
        <v>0</v>
      </c>
      <c r="G86" s="0" t="n">
        <f aca="false">IF(AND(Data!$B87="AMATÉŘI",Data!$C87="Ženy"),Data!G87,0)</f>
        <v>0</v>
      </c>
      <c r="H86" s="0" t="n">
        <f aca="false">IF(AND(Data!$B87="AMATÉŘI",Data!$C87="Ženy"),Data!H87,0)</f>
        <v>0</v>
      </c>
      <c r="I86" s="0" t="n">
        <f aca="false">IF(AND(Data!$B87="AMATÉŘI",Data!$C87="Ženy"),Data!I87,0)</f>
        <v>0</v>
      </c>
      <c r="J86" s="0" t="n">
        <f aca="false">IF(AND(Data!$B87="AMATÉŘI",Data!$C87="Ženy"),Data!J87,0)</f>
        <v>0</v>
      </c>
      <c r="K86" s="0" t="n">
        <f aca="false">IF(AND(Data!$B87="AMATÉŘI",Data!$C87="Ženy"),Data!K87,0)</f>
        <v>0</v>
      </c>
      <c r="L86" s="0" t="n">
        <f aca="false">IF(AND(Data!$B87="AMATÉŘI",Data!$C87="Ženy"),Data!L87,0)</f>
        <v>0</v>
      </c>
    </row>
    <row r="87" customFormat="false" ht="13.8" hidden="false" customHeight="false" outlineLevel="0" collapsed="false">
      <c r="A87" s="0" t="n">
        <f aca="false">B87*1000000000+K87*1000000-L87*1000+ROW(A87)</f>
        <v>87</v>
      </c>
      <c r="B87" s="0" t="n">
        <f aca="false">IF(AND(Data!$B88="AMATÉŘI",Data!$C88="Ženy"),Data!M88,0)</f>
        <v>0</v>
      </c>
      <c r="C87" s="0" t="str">
        <f aca="false">IF(AND(Data!$B88="AMATÉŘI",Data!$C88="Ženy"),Data!A88,"")</f>
        <v/>
      </c>
      <c r="D87" s="0" t="n">
        <f aca="false">IF(AND(Data!$B88="AMATÉŘI",Data!$C88="Ženy"),Data!D88,0)</f>
        <v>0</v>
      </c>
      <c r="E87" s="0" t="n">
        <f aca="false">IF(AND(Data!$B88="AMATÉŘI",Data!$C88="Ženy"),Data!E88,0)</f>
        <v>0</v>
      </c>
      <c r="F87" s="0" t="n">
        <f aca="false">IF(AND(Data!$B88="AMATÉŘI",Data!$C88="Ženy"),Data!F88,0)</f>
        <v>0</v>
      </c>
      <c r="G87" s="0" t="n">
        <f aca="false">IF(AND(Data!$B88="AMATÉŘI",Data!$C88="Ženy"),Data!G88,0)</f>
        <v>0</v>
      </c>
      <c r="H87" s="0" t="n">
        <f aca="false">IF(AND(Data!$B88="AMATÉŘI",Data!$C88="Ženy"),Data!H88,0)</f>
        <v>0</v>
      </c>
      <c r="I87" s="0" t="n">
        <f aca="false">IF(AND(Data!$B88="AMATÉŘI",Data!$C88="Ženy"),Data!I88,0)</f>
        <v>0</v>
      </c>
      <c r="J87" s="0" t="n">
        <f aca="false">IF(AND(Data!$B88="AMATÉŘI",Data!$C88="Ženy"),Data!J88,0)</f>
        <v>0</v>
      </c>
      <c r="K87" s="0" t="n">
        <f aca="false">IF(AND(Data!$B88="AMATÉŘI",Data!$C88="Ženy"),Data!K88,0)</f>
        <v>0</v>
      </c>
      <c r="L87" s="0" t="n">
        <f aca="false">IF(AND(Data!$B88="AMATÉŘI",Data!$C88="Ženy"),Data!L88,0)</f>
        <v>0</v>
      </c>
    </row>
    <row r="88" customFormat="false" ht="13.8" hidden="false" customHeight="false" outlineLevel="0" collapsed="false">
      <c r="A88" s="0" t="n">
        <f aca="false">B88*1000000000+K88*1000000-L88*1000+ROW(A88)</f>
        <v>88</v>
      </c>
      <c r="B88" s="0" t="n">
        <f aca="false">IF(AND(Data!$B89="AMATÉŘI",Data!$C89="Ženy"),Data!M89,0)</f>
        <v>0</v>
      </c>
      <c r="C88" s="0" t="str">
        <f aca="false">IF(AND(Data!$B89="AMATÉŘI",Data!$C89="Ženy"),Data!A89,"")</f>
        <v/>
      </c>
      <c r="D88" s="0" t="n">
        <f aca="false">IF(AND(Data!$B89="AMATÉŘI",Data!$C89="Ženy"),Data!D89,0)</f>
        <v>0</v>
      </c>
      <c r="E88" s="0" t="n">
        <f aca="false">IF(AND(Data!$B89="AMATÉŘI",Data!$C89="Ženy"),Data!E89,0)</f>
        <v>0</v>
      </c>
      <c r="F88" s="0" t="n">
        <f aca="false">IF(AND(Data!$B89="AMATÉŘI",Data!$C89="Ženy"),Data!F89,0)</f>
        <v>0</v>
      </c>
      <c r="G88" s="0" t="n">
        <f aca="false">IF(AND(Data!$B89="AMATÉŘI",Data!$C89="Ženy"),Data!G89,0)</f>
        <v>0</v>
      </c>
      <c r="H88" s="0" t="n">
        <f aca="false">IF(AND(Data!$B89="AMATÉŘI",Data!$C89="Ženy"),Data!H89,0)</f>
        <v>0</v>
      </c>
      <c r="I88" s="0" t="n">
        <f aca="false">IF(AND(Data!$B89="AMATÉŘI",Data!$C89="Ženy"),Data!I89,0)</f>
        <v>0</v>
      </c>
      <c r="J88" s="0" t="n">
        <f aca="false">IF(AND(Data!$B89="AMATÉŘI",Data!$C89="Ženy"),Data!J89,0)</f>
        <v>0</v>
      </c>
      <c r="K88" s="0" t="n">
        <f aca="false">IF(AND(Data!$B89="AMATÉŘI",Data!$C89="Ženy"),Data!K89,0)</f>
        <v>0</v>
      </c>
      <c r="L88" s="0" t="n">
        <f aca="false">IF(AND(Data!$B89="AMATÉŘI",Data!$C89="Ženy"),Data!L89,0)</f>
        <v>0</v>
      </c>
    </row>
    <row r="89" customFormat="false" ht="13.8" hidden="false" customHeight="false" outlineLevel="0" collapsed="false">
      <c r="A89" s="0" t="n">
        <f aca="false">B89*1000000000+K89*1000000-L89*1000+ROW(A89)</f>
        <v>89</v>
      </c>
      <c r="B89" s="0" t="n">
        <f aca="false">IF(AND(Data!$B90="AMATÉŘI",Data!$C90="Ženy"),Data!M90,0)</f>
        <v>0</v>
      </c>
      <c r="C89" s="0" t="str">
        <f aca="false">IF(AND(Data!$B90="AMATÉŘI",Data!$C90="Ženy"),Data!A90,"")</f>
        <v/>
      </c>
      <c r="D89" s="0" t="n">
        <f aca="false">IF(AND(Data!$B90="AMATÉŘI",Data!$C90="Ženy"),Data!D90,0)</f>
        <v>0</v>
      </c>
      <c r="E89" s="0" t="n">
        <f aca="false">IF(AND(Data!$B90="AMATÉŘI",Data!$C90="Ženy"),Data!E90,0)</f>
        <v>0</v>
      </c>
      <c r="F89" s="0" t="n">
        <f aca="false">IF(AND(Data!$B90="AMATÉŘI",Data!$C90="Ženy"),Data!F90,0)</f>
        <v>0</v>
      </c>
      <c r="G89" s="0" t="n">
        <f aca="false">IF(AND(Data!$B90="AMATÉŘI",Data!$C90="Ženy"),Data!G90,0)</f>
        <v>0</v>
      </c>
      <c r="H89" s="0" t="n">
        <f aca="false">IF(AND(Data!$B90="AMATÉŘI",Data!$C90="Ženy"),Data!H90,0)</f>
        <v>0</v>
      </c>
      <c r="I89" s="0" t="n">
        <f aca="false">IF(AND(Data!$B90="AMATÉŘI",Data!$C90="Ženy"),Data!I90,0)</f>
        <v>0</v>
      </c>
      <c r="J89" s="0" t="n">
        <f aca="false">IF(AND(Data!$B90="AMATÉŘI",Data!$C90="Ženy"),Data!J90,0)</f>
        <v>0</v>
      </c>
      <c r="K89" s="0" t="n">
        <f aca="false">IF(AND(Data!$B90="AMATÉŘI",Data!$C90="Ženy"),Data!K90,0)</f>
        <v>0</v>
      </c>
      <c r="L89" s="0" t="n">
        <f aca="false">IF(AND(Data!$B90="AMATÉŘI",Data!$C90="Ženy"),Data!L90,0)</f>
        <v>0</v>
      </c>
    </row>
    <row r="90" customFormat="false" ht="13.8" hidden="false" customHeight="false" outlineLevel="0" collapsed="false">
      <c r="A90" s="0" t="n">
        <f aca="false">B90*1000000000+K90*1000000-L90*1000+ROW(A90)</f>
        <v>90</v>
      </c>
      <c r="B90" s="0" t="n">
        <f aca="false">IF(AND(Data!$B91="AMATÉŘI",Data!$C91="Ženy"),Data!M91,0)</f>
        <v>0</v>
      </c>
      <c r="C90" s="0" t="str">
        <f aca="false">IF(AND(Data!$B91="AMATÉŘI",Data!$C91="Ženy"),Data!A91,"")</f>
        <v/>
      </c>
      <c r="D90" s="0" t="n">
        <f aca="false">IF(AND(Data!$B91="AMATÉŘI",Data!$C91="Ženy"),Data!D91,0)</f>
        <v>0</v>
      </c>
      <c r="E90" s="0" t="n">
        <f aca="false">IF(AND(Data!$B91="AMATÉŘI",Data!$C91="Ženy"),Data!E91,0)</f>
        <v>0</v>
      </c>
      <c r="F90" s="0" t="n">
        <f aca="false">IF(AND(Data!$B91="AMATÉŘI",Data!$C91="Ženy"),Data!F91,0)</f>
        <v>0</v>
      </c>
      <c r="G90" s="0" t="n">
        <f aca="false">IF(AND(Data!$B91="AMATÉŘI",Data!$C91="Ženy"),Data!G91,0)</f>
        <v>0</v>
      </c>
      <c r="H90" s="0" t="n">
        <f aca="false">IF(AND(Data!$B91="AMATÉŘI",Data!$C91="Ženy"),Data!H91,0)</f>
        <v>0</v>
      </c>
      <c r="I90" s="0" t="n">
        <f aca="false">IF(AND(Data!$B91="AMATÉŘI",Data!$C91="Ženy"),Data!I91,0)</f>
        <v>0</v>
      </c>
      <c r="J90" s="0" t="n">
        <f aca="false">IF(AND(Data!$B91="AMATÉŘI",Data!$C91="Ženy"),Data!J91,0)</f>
        <v>0</v>
      </c>
      <c r="K90" s="0" t="n">
        <f aca="false">IF(AND(Data!$B91="AMATÉŘI",Data!$C91="Ženy"),Data!K91,0)</f>
        <v>0</v>
      </c>
      <c r="L90" s="0" t="n">
        <f aca="false">IF(AND(Data!$B91="AMATÉŘI",Data!$C91="Ženy"),Data!L91,0)</f>
        <v>0</v>
      </c>
    </row>
    <row r="91" customFormat="false" ht="13.8" hidden="false" customHeight="false" outlineLevel="0" collapsed="false">
      <c r="A91" s="0" t="n">
        <f aca="false">B91*1000000000+K91*1000000-L91*1000+ROW(A91)</f>
        <v>91</v>
      </c>
      <c r="B91" s="0" t="n">
        <f aca="false">IF(AND(Data!$B92="AMATÉŘI",Data!$C92="Ženy"),Data!M92,0)</f>
        <v>0</v>
      </c>
      <c r="C91" s="0" t="str">
        <f aca="false">IF(AND(Data!$B92="AMATÉŘI",Data!$C92="Ženy"),Data!A92,"")</f>
        <v/>
      </c>
      <c r="D91" s="0" t="n">
        <f aca="false">IF(AND(Data!$B92="AMATÉŘI",Data!$C92="Ženy"),Data!D92,0)</f>
        <v>0</v>
      </c>
      <c r="E91" s="0" t="n">
        <f aca="false">IF(AND(Data!$B92="AMATÉŘI",Data!$C92="Ženy"),Data!E92,0)</f>
        <v>0</v>
      </c>
      <c r="F91" s="0" t="n">
        <f aca="false">IF(AND(Data!$B92="AMATÉŘI",Data!$C92="Ženy"),Data!F92,0)</f>
        <v>0</v>
      </c>
      <c r="G91" s="0" t="n">
        <f aca="false">IF(AND(Data!$B92="AMATÉŘI",Data!$C92="Ženy"),Data!G92,0)</f>
        <v>0</v>
      </c>
      <c r="H91" s="0" t="n">
        <f aca="false">IF(AND(Data!$B92="AMATÉŘI",Data!$C92="Ženy"),Data!H92,0)</f>
        <v>0</v>
      </c>
      <c r="I91" s="0" t="n">
        <f aca="false">IF(AND(Data!$B92="AMATÉŘI",Data!$C92="Ženy"),Data!I92,0)</f>
        <v>0</v>
      </c>
      <c r="J91" s="0" t="n">
        <f aca="false">IF(AND(Data!$B92="AMATÉŘI",Data!$C92="Ženy"),Data!J92,0)</f>
        <v>0</v>
      </c>
      <c r="K91" s="0" t="n">
        <f aca="false">IF(AND(Data!$B92="AMATÉŘI",Data!$C92="Ženy"),Data!K92,0)</f>
        <v>0</v>
      </c>
      <c r="L91" s="0" t="n">
        <f aca="false">IF(AND(Data!$B92="AMATÉŘI",Data!$C92="Ženy"),Data!L92,0)</f>
        <v>0</v>
      </c>
    </row>
    <row r="92" customFormat="false" ht="13.8" hidden="false" customHeight="false" outlineLevel="0" collapsed="false">
      <c r="A92" s="0" t="n">
        <f aca="false">B92*1000000000+K92*1000000-L92*1000+ROW(A92)</f>
        <v>92</v>
      </c>
      <c r="B92" s="0" t="n">
        <f aca="false">IF(AND(Data!$B93="AMATÉŘI",Data!$C93="Ženy"),Data!M93,0)</f>
        <v>0</v>
      </c>
      <c r="C92" s="0" t="str">
        <f aca="false">IF(AND(Data!$B93="AMATÉŘI",Data!$C93="Ženy"),Data!A93,"")</f>
        <v/>
      </c>
      <c r="D92" s="0" t="n">
        <f aca="false">IF(AND(Data!$B93="AMATÉŘI",Data!$C93="Ženy"),Data!D93,0)</f>
        <v>0</v>
      </c>
      <c r="E92" s="0" t="n">
        <f aca="false">IF(AND(Data!$B93="AMATÉŘI",Data!$C93="Ženy"),Data!E93,0)</f>
        <v>0</v>
      </c>
      <c r="F92" s="0" t="n">
        <f aca="false">IF(AND(Data!$B93="AMATÉŘI",Data!$C93="Ženy"),Data!F93,0)</f>
        <v>0</v>
      </c>
      <c r="G92" s="0" t="n">
        <f aca="false">IF(AND(Data!$B93="AMATÉŘI",Data!$C93="Ženy"),Data!G93,0)</f>
        <v>0</v>
      </c>
      <c r="H92" s="0" t="n">
        <f aca="false">IF(AND(Data!$B93="AMATÉŘI",Data!$C93="Ženy"),Data!H93,0)</f>
        <v>0</v>
      </c>
      <c r="I92" s="0" t="n">
        <f aca="false">IF(AND(Data!$B93="AMATÉŘI",Data!$C93="Ženy"),Data!I93,0)</f>
        <v>0</v>
      </c>
      <c r="J92" s="0" t="n">
        <f aca="false">IF(AND(Data!$B93="AMATÉŘI",Data!$C93="Ženy"),Data!J93,0)</f>
        <v>0</v>
      </c>
      <c r="K92" s="0" t="n">
        <f aca="false">IF(AND(Data!$B93="AMATÉŘI",Data!$C93="Ženy"),Data!K93,0)</f>
        <v>0</v>
      </c>
      <c r="L92" s="0" t="n">
        <f aca="false">IF(AND(Data!$B93="AMATÉŘI",Data!$C93="Ženy"),Data!L93,0)</f>
        <v>0</v>
      </c>
    </row>
    <row r="93" customFormat="false" ht="13.8" hidden="false" customHeight="false" outlineLevel="0" collapsed="false">
      <c r="A93" s="0" t="n">
        <f aca="false">B93*1000000000+K93*1000000-L93*1000+ROW(A93)</f>
        <v>93</v>
      </c>
      <c r="B93" s="0" t="n">
        <f aca="false">IF(AND(Data!$B94="AMATÉŘI",Data!$C94="Ženy"),Data!M94,0)</f>
        <v>0</v>
      </c>
      <c r="C93" s="0" t="str">
        <f aca="false">IF(AND(Data!$B94="AMATÉŘI",Data!$C94="Ženy"),Data!A94,"")</f>
        <v/>
      </c>
      <c r="D93" s="0" t="n">
        <f aca="false">IF(AND(Data!$B94="AMATÉŘI",Data!$C94="Ženy"),Data!D94,0)</f>
        <v>0</v>
      </c>
      <c r="E93" s="0" t="n">
        <f aca="false">IF(AND(Data!$B94="AMATÉŘI",Data!$C94="Ženy"),Data!E94,0)</f>
        <v>0</v>
      </c>
      <c r="F93" s="0" t="n">
        <f aca="false">IF(AND(Data!$B94="AMATÉŘI",Data!$C94="Ženy"),Data!F94,0)</f>
        <v>0</v>
      </c>
      <c r="G93" s="0" t="n">
        <f aca="false">IF(AND(Data!$B94="AMATÉŘI",Data!$C94="Ženy"),Data!G94,0)</f>
        <v>0</v>
      </c>
      <c r="H93" s="0" t="n">
        <f aca="false">IF(AND(Data!$B94="AMATÉŘI",Data!$C94="Ženy"),Data!H94,0)</f>
        <v>0</v>
      </c>
      <c r="I93" s="0" t="n">
        <f aca="false">IF(AND(Data!$B94="AMATÉŘI",Data!$C94="Ženy"),Data!I94,0)</f>
        <v>0</v>
      </c>
      <c r="J93" s="0" t="n">
        <f aca="false">IF(AND(Data!$B94="AMATÉŘI",Data!$C94="Ženy"),Data!J94,0)</f>
        <v>0</v>
      </c>
      <c r="K93" s="0" t="n">
        <f aca="false">IF(AND(Data!$B94="AMATÉŘI",Data!$C94="Ženy"),Data!K94,0)</f>
        <v>0</v>
      </c>
      <c r="L93" s="0" t="n">
        <f aca="false">IF(AND(Data!$B94="AMATÉŘI",Data!$C94="Ženy"),Data!L94,0)</f>
        <v>0</v>
      </c>
    </row>
    <row r="94" customFormat="false" ht="13.8" hidden="false" customHeight="false" outlineLevel="0" collapsed="false">
      <c r="A94" s="0" t="n">
        <f aca="false">B94*1000000000+K94*1000000-L94*1000+ROW(A94)</f>
        <v>94</v>
      </c>
      <c r="B94" s="0" t="n">
        <f aca="false">IF(AND(Data!$B95="AMATÉŘI",Data!$C95="Ženy"),Data!M95,0)</f>
        <v>0</v>
      </c>
      <c r="C94" s="0" t="str">
        <f aca="false">IF(AND(Data!$B95="AMATÉŘI",Data!$C95="Ženy"),Data!A95,"")</f>
        <v/>
      </c>
      <c r="D94" s="0" t="n">
        <f aca="false">IF(AND(Data!$B95="AMATÉŘI",Data!$C95="Ženy"),Data!D95,0)</f>
        <v>0</v>
      </c>
      <c r="E94" s="0" t="n">
        <f aca="false">IF(AND(Data!$B95="AMATÉŘI",Data!$C95="Ženy"),Data!E95,0)</f>
        <v>0</v>
      </c>
      <c r="F94" s="0" t="n">
        <f aca="false">IF(AND(Data!$B95="AMATÉŘI",Data!$C95="Ženy"),Data!F95,0)</f>
        <v>0</v>
      </c>
      <c r="G94" s="0" t="n">
        <f aca="false">IF(AND(Data!$B95="AMATÉŘI",Data!$C95="Ženy"),Data!G95,0)</f>
        <v>0</v>
      </c>
      <c r="H94" s="0" t="n">
        <f aca="false">IF(AND(Data!$B95="AMATÉŘI",Data!$C95="Ženy"),Data!H95,0)</f>
        <v>0</v>
      </c>
      <c r="I94" s="0" t="n">
        <f aca="false">IF(AND(Data!$B95="AMATÉŘI",Data!$C95="Ženy"),Data!I95,0)</f>
        <v>0</v>
      </c>
      <c r="J94" s="0" t="n">
        <f aca="false">IF(AND(Data!$B95="AMATÉŘI",Data!$C95="Ženy"),Data!J95,0)</f>
        <v>0</v>
      </c>
      <c r="K94" s="0" t="n">
        <f aca="false">IF(AND(Data!$B95="AMATÉŘI",Data!$C95="Ženy"),Data!K95,0)</f>
        <v>0</v>
      </c>
      <c r="L94" s="0" t="n">
        <f aca="false">IF(AND(Data!$B95="AMATÉŘI",Data!$C95="Ženy"),Data!L95,0)</f>
        <v>0</v>
      </c>
    </row>
    <row r="95" customFormat="false" ht="13.8" hidden="false" customHeight="false" outlineLevel="0" collapsed="false">
      <c r="A95" s="0" t="n">
        <f aca="false">B95*1000000000+K95*1000000-L95*1000+ROW(A95)</f>
        <v>95</v>
      </c>
      <c r="B95" s="0" t="n">
        <f aca="false">IF(AND(Data!$B96="AMATÉŘI",Data!$C96="Ženy"),Data!M96,0)</f>
        <v>0</v>
      </c>
      <c r="C95" s="0" t="str">
        <f aca="false">IF(AND(Data!$B96="AMATÉŘI",Data!$C96="Ženy"),Data!A96,"")</f>
        <v/>
      </c>
      <c r="D95" s="0" t="n">
        <f aca="false">IF(AND(Data!$B96="AMATÉŘI",Data!$C96="Ženy"),Data!D96,0)</f>
        <v>0</v>
      </c>
      <c r="E95" s="0" t="n">
        <f aca="false">IF(AND(Data!$B96="AMATÉŘI",Data!$C96="Ženy"),Data!E96,0)</f>
        <v>0</v>
      </c>
      <c r="F95" s="0" t="n">
        <f aca="false">IF(AND(Data!$B96="AMATÉŘI",Data!$C96="Ženy"),Data!F96,0)</f>
        <v>0</v>
      </c>
      <c r="G95" s="0" t="n">
        <f aca="false">IF(AND(Data!$B96="AMATÉŘI",Data!$C96="Ženy"),Data!G96,0)</f>
        <v>0</v>
      </c>
      <c r="H95" s="0" t="n">
        <f aca="false">IF(AND(Data!$B96="AMATÉŘI",Data!$C96="Ženy"),Data!H96,0)</f>
        <v>0</v>
      </c>
      <c r="I95" s="0" t="n">
        <f aca="false">IF(AND(Data!$B96="AMATÉŘI",Data!$C96="Ženy"),Data!I96,0)</f>
        <v>0</v>
      </c>
      <c r="J95" s="0" t="n">
        <f aca="false">IF(AND(Data!$B96="AMATÉŘI",Data!$C96="Ženy"),Data!J96,0)</f>
        <v>0</v>
      </c>
      <c r="K95" s="0" t="n">
        <f aca="false">IF(AND(Data!$B96="AMATÉŘI",Data!$C96="Ženy"),Data!K96,0)</f>
        <v>0</v>
      </c>
      <c r="L95" s="0" t="n">
        <f aca="false">IF(AND(Data!$B96="AMATÉŘI",Data!$C96="Ženy"),Data!L96,0)</f>
        <v>0</v>
      </c>
    </row>
    <row r="96" customFormat="false" ht="13.8" hidden="false" customHeight="false" outlineLevel="0" collapsed="false">
      <c r="A96" s="0" t="n">
        <f aca="false">B96*1000000000+K96*1000000-L96*1000+ROW(A96)</f>
        <v>96</v>
      </c>
      <c r="B96" s="0" t="n">
        <f aca="false">IF(AND(Data!$B97="AMATÉŘI",Data!$C97="Ženy"),Data!M97,0)</f>
        <v>0</v>
      </c>
      <c r="C96" s="0" t="str">
        <f aca="false">IF(AND(Data!$B97="AMATÉŘI",Data!$C97="Ženy"),Data!A97,"")</f>
        <v/>
      </c>
      <c r="D96" s="0" t="n">
        <f aca="false">IF(AND(Data!$B97="AMATÉŘI",Data!$C97="Ženy"),Data!D97,0)</f>
        <v>0</v>
      </c>
      <c r="E96" s="0" t="n">
        <f aca="false">IF(AND(Data!$B97="AMATÉŘI",Data!$C97="Ženy"),Data!E97,0)</f>
        <v>0</v>
      </c>
      <c r="F96" s="0" t="n">
        <f aca="false">IF(AND(Data!$B97="AMATÉŘI",Data!$C97="Ženy"),Data!F97,0)</f>
        <v>0</v>
      </c>
      <c r="G96" s="0" t="n">
        <f aca="false">IF(AND(Data!$B97="AMATÉŘI",Data!$C97="Ženy"),Data!G97,0)</f>
        <v>0</v>
      </c>
      <c r="H96" s="0" t="n">
        <f aca="false">IF(AND(Data!$B97="AMATÉŘI",Data!$C97="Ženy"),Data!H97,0)</f>
        <v>0</v>
      </c>
      <c r="I96" s="0" t="n">
        <f aca="false">IF(AND(Data!$B97="AMATÉŘI",Data!$C97="Ženy"),Data!I97,0)</f>
        <v>0</v>
      </c>
      <c r="J96" s="0" t="n">
        <f aca="false">IF(AND(Data!$B97="AMATÉŘI",Data!$C97="Ženy"),Data!J97,0)</f>
        <v>0</v>
      </c>
      <c r="K96" s="0" t="n">
        <f aca="false">IF(AND(Data!$B97="AMATÉŘI",Data!$C97="Ženy"),Data!K97,0)</f>
        <v>0</v>
      </c>
      <c r="L96" s="0" t="n">
        <f aca="false">IF(AND(Data!$B97="AMATÉŘI",Data!$C97="Ženy"),Data!L97,0)</f>
        <v>0</v>
      </c>
    </row>
    <row r="97" customFormat="false" ht="13.8" hidden="false" customHeight="false" outlineLevel="0" collapsed="false">
      <c r="A97" s="0" t="n">
        <f aca="false">B97*1000000000+K97*1000000-L97*1000+ROW(A97)</f>
        <v>97</v>
      </c>
      <c r="B97" s="0" t="n">
        <f aca="false">IF(AND(Data!$B98="AMATÉŘI",Data!$C98="Ženy"),Data!M98,0)</f>
        <v>0</v>
      </c>
      <c r="C97" s="0" t="str">
        <f aca="false">IF(AND(Data!$B98="AMATÉŘI",Data!$C98="Ženy"),Data!A98,"")</f>
        <v/>
      </c>
      <c r="D97" s="0" t="n">
        <f aca="false">IF(AND(Data!$B98="AMATÉŘI",Data!$C98="Ženy"),Data!D98,0)</f>
        <v>0</v>
      </c>
      <c r="E97" s="0" t="n">
        <f aca="false">IF(AND(Data!$B98="AMATÉŘI",Data!$C98="Ženy"),Data!E98,0)</f>
        <v>0</v>
      </c>
      <c r="F97" s="0" t="n">
        <f aca="false">IF(AND(Data!$B98="AMATÉŘI",Data!$C98="Ženy"),Data!F98,0)</f>
        <v>0</v>
      </c>
      <c r="G97" s="0" t="n">
        <f aca="false">IF(AND(Data!$B98="AMATÉŘI",Data!$C98="Ženy"),Data!G98,0)</f>
        <v>0</v>
      </c>
      <c r="H97" s="0" t="n">
        <f aca="false">IF(AND(Data!$B98="AMATÉŘI",Data!$C98="Ženy"),Data!H98,0)</f>
        <v>0</v>
      </c>
      <c r="I97" s="0" t="n">
        <f aca="false">IF(AND(Data!$B98="AMATÉŘI",Data!$C98="Ženy"),Data!I98,0)</f>
        <v>0</v>
      </c>
      <c r="J97" s="0" t="n">
        <f aca="false">IF(AND(Data!$B98="AMATÉŘI",Data!$C98="Ženy"),Data!J98,0)</f>
        <v>0</v>
      </c>
      <c r="K97" s="0" t="n">
        <f aca="false">IF(AND(Data!$B98="AMATÉŘI",Data!$C98="Ženy"),Data!K98,0)</f>
        <v>0</v>
      </c>
      <c r="L97" s="0" t="n">
        <f aca="false">IF(AND(Data!$B98="AMATÉŘI",Data!$C98="Ženy"),Data!L98,0)</f>
        <v>0</v>
      </c>
    </row>
    <row r="98" customFormat="false" ht="13.8" hidden="false" customHeight="false" outlineLevel="0" collapsed="false">
      <c r="A98" s="0" t="n">
        <f aca="false">B98*1000000000+K98*1000000-L98*1000+ROW(A98)</f>
        <v>98</v>
      </c>
      <c r="B98" s="0" t="n">
        <f aca="false">IF(AND(Data!$B99="AMATÉŘI",Data!$C99="Ženy"),Data!M99,0)</f>
        <v>0</v>
      </c>
      <c r="C98" s="0" t="str">
        <f aca="false">IF(AND(Data!$B99="AMATÉŘI",Data!$C99="Ženy"),Data!A99,"")</f>
        <v/>
      </c>
      <c r="D98" s="0" t="n">
        <f aca="false">IF(AND(Data!$B99="AMATÉŘI",Data!$C99="Ženy"),Data!D99,0)</f>
        <v>0</v>
      </c>
      <c r="E98" s="0" t="n">
        <f aca="false">IF(AND(Data!$B99="AMATÉŘI",Data!$C99="Ženy"),Data!E99,0)</f>
        <v>0</v>
      </c>
      <c r="F98" s="0" t="n">
        <f aca="false">IF(AND(Data!$B99="AMATÉŘI",Data!$C99="Ženy"),Data!F99,0)</f>
        <v>0</v>
      </c>
      <c r="G98" s="0" t="n">
        <f aca="false">IF(AND(Data!$B99="AMATÉŘI",Data!$C99="Ženy"),Data!G99,0)</f>
        <v>0</v>
      </c>
      <c r="H98" s="0" t="n">
        <f aca="false">IF(AND(Data!$B99="AMATÉŘI",Data!$C99="Ženy"),Data!H99,0)</f>
        <v>0</v>
      </c>
      <c r="I98" s="0" t="n">
        <f aca="false">IF(AND(Data!$B99="AMATÉŘI",Data!$C99="Ženy"),Data!I99,0)</f>
        <v>0</v>
      </c>
      <c r="J98" s="0" t="n">
        <f aca="false">IF(AND(Data!$B99="AMATÉŘI",Data!$C99="Ženy"),Data!J99,0)</f>
        <v>0</v>
      </c>
      <c r="K98" s="0" t="n">
        <f aca="false">IF(AND(Data!$B99="AMATÉŘI",Data!$C99="Ženy"),Data!K99,0)</f>
        <v>0</v>
      </c>
      <c r="L98" s="0" t="n">
        <f aca="false">IF(AND(Data!$B99="AMATÉŘI",Data!$C99="Ženy"),Data!L99,0)</f>
        <v>0</v>
      </c>
    </row>
    <row r="99" customFormat="false" ht="13.8" hidden="false" customHeight="false" outlineLevel="0" collapsed="false">
      <c r="A99" s="0" t="n">
        <f aca="false">B99*1000000000+K99*1000000-L99*1000+ROW(A99)</f>
        <v>99</v>
      </c>
      <c r="B99" s="0" t="n">
        <f aca="false">IF(AND(Data!$B100="AMATÉŘI",Data!$C100="Ženy"),Data!M100,0)</f>
        <v>0</v>
      </c>
      <c r="C99" s="0" t="str">
        <f aca="false">IF(AND(Data!$B100="AMATÉŘI",Data!$C100="Ženy"),Data!A100,"")</f>
        <v/>
      </c>
      <c r="D99" s="0" t="n">
        <f aca="false">IF(AND(Data!$B100="AMATÉŘI",Data!$C100="Ženy"),Data!D100,0)</f>
        <v>0</v>
      </c>
      <c r="E99" s="0" t="n">
        <f aca="false">IF(AND(Data!$B100="AMATÉŘI",Data!$C100="Ženy"),Data!E100,0)</f>
        <v>0</v>
      </c>
      <c r="F99" s="0" t="n">
        <f aca="false">IF(AND(Data!$B100="AMATÉŘI",Data!$C100="Ženy"),Data!F100,0)</f>
        <v>0</v>
      </c>
      <c r="G99" s="0" t="n">
        <f aca="false">IF(AND(Data!$B100="AMATÉŘI",Data!$C100="Ženy"),Data!G100,0)</f>
        <v>0</v>
      </c>
      <c r="H99" s="0" t="n">
        <f aca="false">IF(AND(Data!$B100="AMATÉŘI",Data!$C100="Ženy"),Data!H100,0)</f>
        <v>0</v>
      </c>
      <c r="I99" s="0" t="n">
        <f aca="false">IF(AND(Data!$B100="AMATÉŘI",Data!$C100="Ženy"),Data!I100,0)</f>
        <v>0</v>
      </c>
      <c r="J99" s="0" t="n">
        <f aca="false">IF(AND(Data!$B100="AMATÉŘI",Data!$C100="Ženy"),Data!J100,0)</f>
        <v>0</v>
      </c>
      <c r="K99" s="0" t="n">
        <f aca="false">IF(AND(Data!$B100="AMATÉŘI",Data!$C100="Ženy"),Data!K100,0)</f>
        <v>0</v>
      </c>
      <c r="L99" s="0" t="n">
        <f aca="false">IF(AND(Data!$B100="AMATÉŘI",Data!$C100="Ženy"),Data!L100,0)</f>
        <v>0</v>
      </c>
    </row>
    <row r="100" customFormat="false" ht="13.8" hidden="false" customHeight="false" outlineLevel="0" collapsed="false">
      <c r="A100" s="0" t="n">
        <f aca="false">B100*1000000000+K100*1000000-L100*1000+ROW(A100)</f>
        <v>100</v>
      </c>
      <c r="B100" s="0" t="n">
        <f aca="false">IF(AND(Data!$B101="AMATÉŘI",Data!$C101="Ženy"),Data!M101,0)</f>
        <v>0</v>
      </c>
      <c r="C100" s="0" t="str">
        <f aca="false">IF(AND(Data!$B101="AMATÉŘI",Data!$C101="Ženy"),Data!A101,"")</f>
        <v/>
      </c>
      <c r="D100" s="0" t="n">
        <f aca="false">IF(AND(Data!$B101="AMATÉŘI",Data!$C101="Ženy"),Data!D101,0)</f>
        <v>0</v>
      </c>
      <c r="E100" s="0" t="n">
        <f aca="false">IF(AND(Data!$B101="AMATÉŘI",Data!$C101="Ženy"),Data!E101,0)</f>
        <v>0</v>
      </c>
      <c r="F100" s="0" t="n">
        <f aca="false">IF(AND(Data!$B101="AMATÉŘI",Data!$C101="Ženy"),Data!F101,0)</f>
        <v>0</v>
      </c>
      <c r="G100" s="0" t="n">
        <f aca="false">IF(AND(Data!$B101="AMATÉŘI",Data!$C101="Ženy"),Data!G101,0)</f>
        <v>0</v>
      </c>
      <c r="H100" s="0" t="n">
        <f aca="false">IF(AND(Data!$B101="AMATÉŘI",Data!$C101="Ženy"),Data!H101,0)</f>
        <v>0</v>
      </c>
      <c r="I100" s="0" t="n">
        <f aca="false">IF(AND(Data!$B101="AMATÉŘI",Data!$C101="Ženy"),Data!I101,0)</f>
        <v>0</v>
      </c>
      <c r="J100" s="0" t="n">
        <f aca="false">IF(AND(Data!$B101="AMATÉŘI",Data!$C101="Ženy"),Data!J101,0)</f>
        <v>0</v>
      </c>
      <c r="K100" s="0" t="n">
        <f aca="false">IF(AND(Data!$B101="AMATÉŘI",Data!$C101="Ženy"),Data!K101,0)</f>
        <v>0</v>
      </c>
      <c r="L100" s="0" t="n">
        <f aca="false">IF(AND(Data!$B101="AMATÉŘI",Data!$C101="Ženy"),Data!L101,0)</f>
        <v>0</v>
      </c>
    </row>
    <row r="101" customFormat="false" ht="13.8" hidden="false" customHeight="false" outlineLevel="0" collapsed="false">
      <c r="A101" s="0" t="n">
        <f aca="false">B101*1000000000+K101*1000000-L101*1000+ROW(A101)</f>
        <v>101</v>
      </c>
      <c r="B101" s="0" t="n">
        <f aca="false">IF(AND(Data!$B102="AMATÉŘI",Data!$C102="Ženy"),Data!M102,0)</f>
        <v>0</v>
      </c>
      <c r="C101" s="0" t="str">
        <f aca="false">IF(AND(Data!$B102="AMATÉŘI",Data!$C102="Ženy"),Data!A102,"")</f>
        <v/>
      </c>
      <c r="D101" s="0" t="n">
        <f aca="false">IF(AND(Data!$B102="AMATÉŘI",Data!$C102="Ženy"),Data!D102,0)</f>
        <v>0</v>
      </c>
      <c r="E101" s="0" t="n">
        <f aca="false">IF(AND(Data!$B102="AMATÉŘI",Data!$C102="Ženy"),Data!E102,0)</f>
        <v>0</v>
      </c>
      <c r="F101" s="0" t="n">
        <f aca="false">IF(AND(Data!$B102="AMATÉŘI",Data!$C102="Ženy"),Data!F102,0)</f>
        <v>0</v>
      </c>
      <c r="G101" s="0" t="n">
        <f aca="false">IF(AND(Data!$B102="AMATÉŘI",Data!$C102="Ženy"),Data!G102,0)</f>
        <v>0</v>
      </c>
      <c r="H101" s="0" t="n">
        <f aca="false">IF(AND(Data!$B102="AMATÉŘI",Data!$C102="Ženy"),Data!H102,0)</f>
        <v>0</v>
      </c>
      <c r="I101" s="0" t="n">
        <f aca="false">IF(AND(Data!$B102="AMATÉŘI",Data!$C102="Ženy"),Data!I102,0)</f>
        <v>0</v>
      </c>
      <c r="J101" s="0" t="n">
        <f aca="false">IF(AND(Data!$B102="AMATÉŘI",Data!$C102="Ženy"),Data!J102,0)</f>
        <v>0</v>
      </c>
      <c r="K101" s="0" t="n">
        <f aca="false">IF(AND(Data!$B102="AMATÉŘI",Data!$C102="Ženy"),Data!K102,0)</f>
        <v>0</v>
      </c>
      <c r="L101" s="0" t="n">
        <f aca="false">IF(AND(Data!$B102="AMATÉŘI",Data!$C102="Ženy"),Data!L102,0)</f>
        <v>0</v>
      </c>
    </row>
    <row r="102" customFormat="false" ht="13.8" hidden="false" customHeight="false" outlineLevel="0" collapsed="false">
      <c r="A102" s="0" t="n">
        <f aca="false">B102*1000000000+K102*1000000-L102*1000+ROW(A102)</f>
        <v>102</v>
      </c>
      <c r="B102" s="0" t="n">
        <f aca="false">IF(AND(Data!$B103="AMATÉŘI",Data!$C103="Ženy"),Data!M103,0)</f>
        <v>0</v>
      </c>
      <c r="C102" s="0" t="str">
        <f aca="false">IF(AND(Data!$B103="AMATÉŘI",Data!$C103="Ženy"),Data!A103,"")</f>
        <v/>
      </c>
      <c r="D102" s="0" t="n">
        <f aca="false">IF(AND(Data!$B103="AMATÉŘI",Data!$C103="Ženy"),Data!D103,0)</f>
        <v>0</v>
      </c>
      <c r="E102" s="0" t="n">
        <f aca="false">IF(AND(Data!$B103="AMATÉŘI",Data!$C103="Ženy"),Data!E103,0)</f>
        <v>0</v>
      </c>
      <c r="F102" s="0" t="n">
        <f aca="false">IF(AND(Data!$B103="AMATÉŘI",Data!$C103="Ženy"),Data!F103,0)</f>
        <v>0</v>
      </c>
      <c r="G102" s="0" t="n">
        <f aca="false">IF(AND(Data!$B103="AMATÉŘI",Data!$C103="Ženy"),Data!G103,0)</f>
        <v>0</v>
      </c>
      <c r="H102" s="0" t="n">
        <f aca="false">IF(AND(Data!$B103="AMATÉŘI",Data!$C103="Ženy"),Data!H103,0)</f>
        <v>0</v>
      </c>
      <c r="I102" s="0" t="n">
        <f aca="false">IF(AND(Data!$B103="AMATÉŘI",Data!$C103="Ženy"),Data!I103,0)</f>
        <v>0</v>
      </c>
      <c r="J102" s="0" t="n">
        <f aca="false">IF(AND(Data!$B103="AMATÉŘI",Data!$C103="Ženy"),Data!J103,0)</f>
        <v>0</v>
      </c>
      <c r="K102" s="0" t="n">
        <f aca="false">IF(AND(Data!$B103="AMATÉŘI",Data!$C103="Ženy"),Data!K103,0)</f>
        <v>0</v>
      </c>
      <c r="L102" s="0" t="n">
        <f aca="false">IF(AND(Data!$B103="AMATÉŘI",Data!$C103="Ženy"),Data!L103,0)</f>
        <v>0</v>
      </c>
    </row>
  </sheetData>
  <sheetProtection sheet="true" password="da8d" objects="true" scenarios="true"/>
  <printOptions headings="false" gridLines="false" gridLinesSet="true" horizontalCentered="false" verticalCentered="false"/>
  <pageMargins left="0.7" right="0.7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497</TotalTime>
  <Application>LibreOffice/7.2.6.2$Windows_X86_64 LibreOffice_project/b0ec3a565991f7569a5a7f5d24fed7f52653d754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2022-05-18T13:11:03Z</dcterms:created>
  <dc:creator>Tomáš Rak</dc:creator>
  <dc:description/>
  <dc:language>cs-CZ</dc:language>
  <cp:lastModifiedBy/>
  <dcterms:modified xsi:type="dcterms:W3CDTF">2022-05-25T09:59:51Z</dcterms:modified>
  <cp:revision>105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